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workbookProtection lockStructure="1"/>
  <bookViews>
    <workbookView xWindow="-120" yWindow="120" windowWidth="19440" windowHeight="13500" tabRatio="611" firstSheet="1" activeTab="3"/>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 sheetId="6" r:id="rId6"/>
    <sheet name="Accounting" sheetId="12" r:id="rId7"/>
    <sheet name="EUwideConstants" sheetId="7" state="hidden" r:id="rId8"/>
    <sheet name="MSParameters" sheetId="9" state="hidden" r:id="rId9"/>
    <sheet name="Translations" sheetId="10" state="hidden" r:id="rId10"/>
    <sheet name="VersionDocumentation" sheetId="11" state="hidden" r:id="rId11"/>
  </sheets>
  <definedNames>
    <definedName name="_xlnm._FilterDatabase" localSheetId="7" hidden="1">EUwideConstants!$A$90:$A$97</definedName>
    <definedName name="_xlnm._FilterDatabase" localSheetId="9" hidden="1">Translations!$1:$1</definedName>
    <definedName name="_GoBack" localSheetId="0">'Guidelines and Conditions'!$C$12</definedName>
    <definedName name="accreditedcertified">EUwideConstants!$A$77:$A$78</definedName>
    <definedName name="Annex1Activities">EUwideConstants!$A$2:$A$29</definedName>
    <definedName name="Approvedmethodologies">EUwideConstants!$A$41:$A$46</definedName>
    <definedName name="Category">EUwideConstants!$A$81:$A$83</definedName>
    <definedName name="CompetentAuthority">MSParameters!$A$30:$A$37</definedName>
    <definedName name="conductaccredited">MSParameters!$A$6:$A$11</definedName>
    <definedName name="conductaccredited2">MSParameters!$A$14:$A$19</definedName>
    <definedName name="conductaccredited3">MSParameters!$A$22:$A$27</definedName>
    <definedName name="EUconstNo">EUwideConstants!$A$74</definedName>
    <definedName name="EUConstYes">EUwideConstants!$A$73</definedName>
    <definedName name="InstallationName">EUwideConstants!$A$115</definedName>
    <definedName name="MMP_Approval">EUwideConstants!$A$37:$A$38</definedName>
    <definedName name="OperatorName">EUwideConstants!$A$112</definedName>
    <definedName name="PrinciplesCompliance">EUwideConstants!$A$65:$A$66</definedName>
    <definedName name="PrinciplesCompliance2">EUwideConstants!$A$69:$A$70</definedName>
    <definedName name="PriniciplesCompliance2">EUwideConstants!$A$69:$A$70</definedName>
    <definedName name="_xlnm.Print_Area" localSheetId="6">Accounting!$B$2:$DM$23</definedName>
    <definedName name="_xlnm.Print_Area" localSheetId="4">'Annex 2 - basis of work'!$A$1:$C$54</definedName>
    <definedName name="_xlnm.Print_Area" localSheetId="0">'Guidelines and Conditions'!$B$1:$I$76</definedName>
    <definedName name="_xlnm.Print_Area" localSheetId="2">'Opinion Statement'!$A$1:$C$130</definedName>
    <definedName name="_xlnm.Print_Area" localSheetId="1">'READ ME How to use this file'!$A$1:$C$38</definedName>
    <definedName name="reportingyear">EUwideConstants!$A$90:$A$104</definedName>
    <definedName name="RulesCompliance">EUwideConstants!$A$45:$A$47</definedName>
    <definedName name="Rulescompliance2">EUwideConstants!$A$50:$A$52</definedName>
    <definedName name="rulescompliance3">EUwideConstants!$A$55:$A$57</definedName>
    <definedName name="rulescompliance4">EUwideConstants!$A$60:$A$62</definedName>
    <definedName name="SelectYesNo">EUwideConstants!$A$107:$A$109</definedName>
    <definedName name="sitevisit">EUwideConstants!$A$41:$A$42</definedName>
    <definedName name="smalllowemitter">EUwideConstants!$A$86:$A$87</definedName>
    <definedName name="TypeOfReport">EUwideConstants!$A$32:$A$33</definedName>
    <definedName name="yesno">EUwideConstants!$A$73:$A$74</definedName>
    <definedName name="Z_3EE4370E_84AC_4220_AECA_2B19C5F3775F_.wvu.FilterData" localSheetId="7" hidden="1">EUwideConstants!$A$90:$A$97</definedName>
    <definedName name="Z_3EE4370E_84AC_4220_AECA_2B19C5F3775F_.wvu.PrintArea" localSheetId="0" hidden="1">'Guidelines and Conditions'!$C$12:$D$60</definedName>
    <definedName name="Z_3EE4370E_84AC_4220_AECA_2B19C5F3775F_.wvu.Rows" localSheetId="4" hidden="1">'Annex 2 - basis of work'!$55:$56</definedName>
    <definedName name="Z_3EE4370E_84AC_4220_AECA_2B19C5F3775F_.wvu.Rows" localSheetId="2" hidden="1">'Opinion Statement'!#REF!,'Opinion Statement'!#REF!</definedName>
    <definedName name="Z_A54031ED_59E9_4190_9F48_094FDC80E5C8_.wvu.FilterData" localSheetId="7" hidden="1">EUwideConstants!$A$90:$A$97</definedName>
    <definedName name="Z_A54031ED_59E9_4190_9F48_094FDC80E5C8_.wvu.PrintArea" localSheetId="0" hidden="1">'Guidelines and Conditions'!$C$12:$D$60</definedName>
    <definedName name="Z_A54031ED_59E9_4190_9F48_094FDC80E5C8_.wvu.Rows" localSheetId="4" hidden="1">'Annex 2 - basis of work'!$55:$56</definedName>
    <definedName name="Z_A54031ED_59E9_4190_9F48_094FDC80E5C8_.wvu.Rows" localSheetId="2" hidden="1">'Opinion Statement'!#REF!,'Opinion Statement'!#REF!</definedName>
  </definedNames>
  <calcPr calcId="145621"/>
  <customWorkbookViews>
    <customWorkbookView name="  - Persoonlijke weergave" guid="{3EE4370E-84AC-4220-AECA-2B19C5F3775F}" mergeInterval="0" personalView="1" maximized="1" windowWidth="1276" windowHeight="515" tabRatio="851" activeSheetId="3"/>
    <customWorkbookView name="nwalker - Personal View" guid="{A54031ED-59E9-4190-9F48-094FDC80E5C8}" mergeInterval="0" personalView="1" maximized="1" xWindow="1" yWindow="1" windowWidth="1020" windowHeight="538" tabRatio="851" activeSheetId="1"/>
  </customWorkbookViews>
</workbook>
</file>

<file path=xl/calcChain.xml><?xml version="1.0" encoding="utf-8"?>
<calcChain xmlns="http://schemas.openxmlformats.org/spreadsheetml/2006/main">
  <c r="C17" i="2" l="1"/>
  <c r="A17" i="2"/>
  <c r="C16" i="2"/>
  <c r="B19" i="8"/>
  <c r="B17" i="8"/>
  <c r="B16" i="8"/>
  <c r="B15" i="8"/>
  <c r="B14" i="8"/>
  <c r="B13" i="8"/>
  <c r="A30" i="9" l="1"/>
  <c r="A24" i="9"/>
  <c r="A23" i="9"/>
  <c r="A21" i="9"/>
  <c r="A16" i="9"/>
  <c r="A15" i="9"/>
  <c r="A14" i="9"/>
  <c r="A13" i="9"/>
  <c r="A8" i="9"/>
  <c r="A7" i="9"/>
  <c r="A6" i="9"/>
  <c r="A5" i="9"/>
  <c r="A4" i="9"/>
  <c r="A1" i="9"/>
  <c r="A115" i="7"/>
  <c r="A112" i="7"/>
  <c r="A108" i="7"/>
  <c r="A107" i="7"/>
  <c r="A92" i="7"/>
  <c r="A86" i="7"/>
  <c r="A78" i="7"/>
  <c r="A77" i="7"/>
  <c r="A73" i="7"/>
  <c r="A70" i="7"/>
  <c r="A69" i="7"/>
  <c r="A65" i="7"/>
  <c r="A62" i="7"/>
  <c r="A61" i="7"/>
  <c r="A60" i="7"/>
  <c r="A57" i="7"/>
  <c r="A56" i="7"/>
  <c r="A55" i="7"/>
  <c r="A52" i="7"/>
  <c r="A51" i="7"/>
  <c r="A50" i="7"/>
  <c r="A47" i="7"/>
  <c r="A45" i="7"/>
  <c r="A41" i="7"/>
  <c r="A38" i="7"/>
  <c r="A37" i="7"/>
  <c r="A34" i="7"/>
  <c r="A33" i="7"/>
  <c r="A32" i="7"/>
  <c r="A29" i="7"/>
  <c r="A28" i="7"/>
  <c r="A27" i="7"/>
  <c r="A26" i="7"/>
  <c r="A25" i="7"/>
  <c r="A24" i="7"/>
  <c r="A23" i="7"/>
  <c r="A22" i="7"/>
  <c r="A21" i="7"/>
  <c r="A20" i="7"/>
  <c r="A19" i="7"/>
  <c r="A18" i="7"/>
  <c r="A17" i="7"/>
  <c r="A16" i="7"/>
  <c r="A15" i="7"/>
  <c r="A14" i="7"/>
  <c r="A13" i="7"/>
  <c r="A12" i="7"/>
  <c r="A11" i="7"/>
  <c r="A10" i="7"/>
  <c r="A9" i="7"/>
  <c r="A8" i="7"/>
  <c r="A7" i="7"/>
  <c r="A6" i="7"/>
  <c r="A5" i="7"/>
  <c r="A4" i="7"/>
  <c r="A3" i="7"/>
  <c r="A2" i="7"/>
  <c r="B8" i="12"/>
  <c r="BN5" i="12"/>
  <c r="BL5" i="12"/>
  <c r="BJ5" i="12"/>
  <c r="BH5" i="12"/>
  <c r="BF5" i="12"/>
  <c r="BC5" i="12"/>
  <c r="BA5" i="12"/>
  <c r="AW5" i="12"/>
  <c r="AU5" i="12"/>
  <c r="AP5" i="12"/>
  <c r="AG5" i="12"/>
  <c r="B3" i="12"/>
  <c r="C28" i="6"/>
  <c r="C27" i="6"/>
  <c r="C21" i="6"/>
  <c r="B20" i="6"/>
  <c r="A19" i="6"/>
  <c r="C15" i="6"/>
  <c r="C8" i="6"/>
  <c r="A6" i="6"/>
  <c r="A5" i="6"/>
  <c r="C3" i="6"/>
  <c r="A2" i="6"/>
  <c r="C1" i="6"/>
  <c r="B54" i="5"/>
  <c r="B53" i="5"/>
  <c r="B52" i="5"/>
  <c r="B51" i="5"/>
  <c r="B50" i="5"/>
  <c r="B49" i="5"/>
  <c r="B48" i="5"/>
  <c r="C47" i="5"/>
  <c r="B47" i="5"/>
  <c r="B46" i="5"/>
  <c r="B45" i="5"/>
  <c r="B44" i="5"/>
  <c r="B43" i="5"/>
  <c r="B42" i="5"/>
  <c r="C41" i="5"/>
  <c r="B41" i="5"/>
  <c r="B40" i="5"/>
  <c r="B39" i="5"/>
  <c r="C38" i="5"/>
  <c r="B38" i="5"/>
  <c r="B37" i="5"/>
  <c r="B36" i="5"/>
  <c r="B35" i="5"/>
  <c r="B34" i="5"/>
  <c r="B33" i="5"/>
  <c r="B32" i="5"/>
  <c r="B31" i="5"/>
  <c r="B30" i="5"/>
  <c r="B29" i="5"/>
  <c r="C28" i="5"/>
  <c r="B28" i="5"/>
  <c r="A28" i="5"/>
  <c r="B26" i="5"/>
  <c r="C25" i="5"/>
  <c r="A25" i="5"/>
  <c r="B24" i="5"/>
  <c r="B23" i="5"/>
  <c r="B22" i="5"/>
  <c r="B21" i="5"/>
  <c r="C20" i="5"/>
  <c r="B20" i="5"/>
  <c r="B19" i="5"/>
  <c r="A19" i="5"/>
  <c r="B18" i="5"/>
  <c r="A18" i="5"/>
  <c r="B17" i="5"/>
  <c r="B16" i="5"/>
  <c r="B15" i="5"/>
  <c r="B14" i="5"/>
  <c r="B13" i="5"/>
  <c r="B12" i="5"/>
  <c r="B11" i="5"/>
  <c r="B10" i="5"/>
  <c r="B9" i="5"/>
  <c r="B8" i="5"/>
  <c r="A8" i="5"/>
  <c r="B7" i="5"/>
  <c r="A7" i="5"/>
  <c r="C5" i="5"/>
  <c r="A5" i="5"/>
  <c r="C3" i="5"/>
  <c r="A2" i="5"/>
  <c r="C1" i="5"/>
  <c r="D76" i="4"/>
  <c r="C75" i="4"/>
  <c r="B75" i="4"/>
  <c r="D74" i="4"/>
  <c r="C73" i="4"/>
  <c r="B73" i="4"/>
  <c r="B72" i="4"/>
  <c r="C71" i="4"/>
  <c r="B71" i="4"/>
  <c r="C70" i="4"/>
  <c r="B70" i="4"/>
  <c r="D69" i="4"/>
  <c r="C69" i="4"/>
  <c r="B69" i="4"/>
  <c r="A67" i="4"/>
  <c r="D56" i="4"/>
  <c r="B55" i="4"/>
  <c r="D44" i="4"/>
  <c r="B43" i="4"/>
  <c r="C41" i="4"/>
  <c r="C40" i="4"/>
  <c r="C39" i="4"/>
  <c r="C38" i="4"/>
  <c r="D37" i="4"/>
  <c r="C37" i="4"/>
  <c r="C36" i="4"/>
  <c r="C35" i="4"/>
  <c r="C34" i="4"/>
  <c r="C33" i="4"/>
  <c r="D32" i="4"/>
  <c r="C32" i="4"/>
  <c r="C31" i="4"/>
  <c r="B31" i="4"/>
  <c r="B30" i="4"/>
  <c r="C28" i="4"/>
  <c r="C27" i="4"/>
  <c r="C26" i="4"/>
  <c r="C25" i="4"/>
  <c r="D24" i="4"/>
  <c r="C24" i="4"/>
  <c r="C23" i="4"/>
  <c r="C22" i="4"/>
  <c r="C21" i="4"/>
  <c r="C20" i="4"/>
  <c r="D19" i="4"/>
  <c r="C19" i="4"/>
  <c r="C18" i="4"/>
  <c r="B18" i="4"/>
  <c r="C16" i="4"/>
  <c r="C15" i="4"/>
  <c r="C14" i="4"/>
  <c r="C13" i="4"/>
  <c r="D12" i="4"/>
  <c r="C12" i="4"/>
  <c r="C11" i="4"/>
  <c r="C10" i="4"/>
  <c r="C9" i="4"/>
  <c r="C8" i="4"/>
  <c r="D7" i="4"/>
  <c r="C7" i="4"/>
  <c r="D6" i="4"/>
  <c r="C6" i="4"/>
  <c r="B6" i="4"/>
  <c r="A4" i="4"/>
  <c r="D3" i="4"/>
  <c r="A2" i="4"/>
  <c r="D1" i="4"/>
  <c r="A1" i="4"/>
  <c r="C130" i="2"/>
  <c r="A130" i="2"/>
  <c r="C129" i="2"/>
  <c r="A129" i="2"/>
  <c r="A128" i="2"/>
  <c r="A127" i="2"/>
  <c r="C126" i="2"/>
  <c r="A126" i="2"/>
  <c r="C125" i="2"/>
  <c r="A125" i="2"/>
  <c r="C123" i="2"/>
  <c r="A123" i="2"/>
  <c r="C122" i="2"/>
  <c r="A122" i="2"/>
  <c r="C121" i="2"/>
  <c r="A121" i="2"/>
  <c r="C119" i="2"/>
  <c r="A119" i="2"/>
  <c r="C118" i="2"/>
  <c r="A118" i="2"/>
  <c r="C117" i="2"/>
  <c r="A117" i="2"/>
  <c r="C116" i="2"/>
  <c r="A116" i="2"/>
  <c r="C115" i="2"/>
  <c r="A115" i="2"/>
  <c r="A114" i="2"/>
  <c r="C112" i="2"/>
  <c r="B112" i="2"/>
  <c r="B111" i="2"/>
  <c r="B110" i="2"/>
  <c r="B109" i="2"/>
  <c r="B108" i="2"/>
  <c r="C107" i="2"/>
  <c r="B107" i="2"/>
  <c r="B106" i="2"/>
  <c r="B105" i="2"/>
  <c r="C104" i="2"/>
  <c r="B104" i="2"/>
  <c r="C103" i="2"/>
  <c r="B103" i="2"/>
  <c r="A103" i="2"/>
  <c r="C100" i="2"/>
  <c r="C92" i="2"/>
  <c r="A92" i="2"/>
  <c r="C91" i="2"/>
  <c r="C90" i="2"/>
  <c r="B90" i="2"/>
  <c r="A90" i="2"/>
  <c r="C89" i="2"/>
  <c r="C88" i="2"/>
  <c r="B88" i="2"/>
  <c r="A88" i="2"/>
  <c r="C87" i="2"/>
  <c r="A87" i="2"/>
  <c r="C85" i="2"/>
  <c r="B84" i="2"/>
  <c r="A83" i="2"/>
  <c r="C82" i="2"/>
  <c r="B81" i="2"/>
  <c r="A80" i="2"/>
  <c r="C79" i="2"/>
  <c r="B78" i="2"/>
  <c r="A77" i="2"/>
  <c r="C76" i="2"/>
  <c r="A76" i="2"/>
  <c r="B74" i="2"/>
  <c r="A73" i="2"/>
  <c r="B71" i="2"/>
  <c r="C70" i="2"/>
  <c r="A70" i="2"/>
  <c r="A69" i="2"/>
  <c r="C68" i="2"/>
  <c r="A68" i="2"/>
  <c r="C67" i="2"/>
  <c r="B66" i="2"/>
  <c r="A65" i="2"/>
  <c r="B63" i="2"/>
  <c r="A62" i="2"/>
  <c r="A61" i="2"/>
  <c r="A60" i="2"/>
  <c r="B58" i="2"/>
  <c r="C57" i="2"/>
  <c r="A57" i="2"/>
  <c r="C56" i="2"/>
  <c r="B55" i="2"/>
  <c r="A54" i="2"/>
  <c r="C53" i="2"/>
  <c r="A53" i="2"/>
  <c r="A52" i="2"/>
  <c r="A51" i="2"/>
  <c r="B49" i="2"/>
  <c r="C48" i="2"/>
  <c r="A48" i="2"/>
  <c r="A47" i="2"/>
  <c r="A46" i="2"/>
  <c r="A45" i="2"/>
  <c r="A44" i="2"/>
  <c r="A43" i="2"/>
  <c r="A42" i="2"/>
  <c r="C41" i="2"/>
  <c r="A41" i="2"/>
  <c r="A40" i="2"/>
  <c r="B39" i="2"/>
  <c r="C37" i="2"/>
  <c r="B37" i="2"/>
  <c r="C36" i="2"/>
  <c r="A36" i="2"/>
  <c r="C35" i="2"/>
  <c r="A35" i="2"/>
  <c r="C33" i="2"/>
  <c r="A33" i="2"/>
  <c r="C32" i="2"/>
  <c r="A32" i="2"/>
  <c r="C31" i="2"/>
  <c r="A31" i="2"/>
  <c r="C30" i="2"/>
  <c r="A30" i="2"/>
  <c r="C29" i="2"/>
  <c r="A29" i="2"/>
  <c r="A28" i="2"/>
  <c r="C26" i="2"/>
  <c r="A26" i="2"/>
  <c r="C25" i="2"/>
  <c r="A25" i="2"/>
  <c r="C24" i="2"/>
  <c r="A24" i="2"/>
  <c r="C23" i="2"/>
  <c r="A23" i="2"/>
  <c r="C21" i="2"/>
  <c r="A21" i="2"/>
  <c r="C20" i="2"/>
  <c r="A20" i="2"/>
  <c r="A19" i="2"/>
  <c r="A16" i="2"/>
  <c r="C15" i="2"/>
  <c r="A15" i="2"/>
  <c r="C14" i="2"/>
  <c r="A14" i="2"/>
  <c r="C13" i="2"/>
  <c r="A13" i="2"/>
  <c r="C12" i="2"/>
  <c r="A12" i="2"/>
  <c r="A11" i="2"/>
  <c r="A10" i="2"/>
  <c r="A9" i="2"/>
  <c r="A8" i="2"/>
  <c r="A7" i="2"/>
  <c r="A6" i="2"/>
  <c r="A5" i="2"/>
  <c r="A3" i="2"/>
  <c r="C2" i="2"/>
  <c r="A2" i="2"/>
  <c r="C1" i="2"/>
  <c r="B11" i="8"/>
  <c r="B10" i="8"/>
  <c r="B9" i="8"/>
  <c r="A8" i="8"/>
  <c r="C6" i="8"/>
  <c r="B6" i="8"/>
  <c r="C5" i="8"/>
  <c r="B5" i="8"/>
  <c r="C4" i="8"/>
  <c r="B4" i="8"/>
  <c r="C3" i="8"/>
  <c r="B3" i="8"/>
  <c r="B2" i="8"/>
  <c r="B1" i="8"/>
  <c r="B74" i="1"/>
  <c r="B73" i="1"/>
  <c r="B61" i="1"/>
  <c r="B59" i="1"/>
  <c r="B58" i="1"/>
  <c r="C55" i="1"/>
  <c r="B54" i="1"/>
  <c r="E53" i="1"/>
  <c r="C53" i="1"/>
  <c r="E52" i="1"/>
  <c r="C52" i="1"/>
  <c r="E51" i="1"/>
  <c r="C51" i="1"/>
  <c r="B50" i="1"/>
  <c r="B49" i="1"/>
  <c r="C47" i="1"/>
  <c r="C46" i="1"/>
  <c r="C44" i="1"/>
  <c r="C43" i="1"/>
  <c r="C41" i="1"/>
  <c r="C39" i="1"/>
  <c r="C37" i="1"/>
  <c r="C36" i="1"/>
  <c r="C34" i="1"/>
  <c r="C33" i="1"/>
  <c r="C31" i="1"/>
  <c r="C30" i="1"/>
  <c r="C28" i="1"/>
  <c r="C26" i="1"/>
  <c r="C25" i="1"/>
  <c r="C23" i="1"/>
  <c r="C22" i="1"/>
  <c r="C21" i="1"/>
  <c r="C19" i="1"/>
  <c r="C18" i="1"/>
  <c r="C16" i="1"/>
  <c r="C15" i="1"/>
  <c r="C14" i="1"/>
  <c r="C12" i="1"/>
  <c r="B10" i="1"/>
  <c r="B8" i="1"/>
  <c r="B7" i="1"/>
  <c r="B6" i="1"/>
  <c r="B5" i="1"/>
  <c r="B4" i="1"/>
  <c r="B2" i="1"/>
  <c r="B1" i="1"/>
  <c r="V4" i="12" l="1"/>
  <c r="T4" i="12"/>
  <c r="Z4" i="12"/>
  <c r="Z6" i="12"/>
  <c r="R9" i="12"/>
  <c r="V15" i="12"/>
  <c r="V16" i="12"/>
  <c r="V17" i="12"/>
  <c r="V18" i="12"/>
  <c r="V19" i="12"/>
  <c r="V20" i="12"/>
  <c r="U15" i="12"/>
  <c r="U16" i="12"/>
  <c r="U17" i="12"/>
  <c r="U18" i="12"/>
  <c r="U19" i="12"/>
  <c r="U20" i="12"/>
  <c r="P12" i="12"/>
  <c r="P13" i="12"/>
  <c r="P14" i="12"/>
  <c r="P15" i="12"/>
  <c r="P16" i="12"/>
  <c r="P17" i="12"/>
  <c r="P18" i="12"/>
  <c r="P19" i="12"/>
  <c r="P20" i="12"/>
  <c r="P11" i="12"/>
  <c r="Q12" i="12"/>
  <c r="Q13" i="12"/>
  <c r="Q14" i="12"/>
  <c r="Q15" i="12"/>
  <c r="Q16" i="12"/>
  <c r="Q17" i="12"/>
  <c r="Q18" i="12"/>
  <c r="Q19" i="12"/>
  <c r="Q20" i="12"/>
  <c r="Q11" i="12"/>
  <c r="Q9" i="12"/>
  <c r="Y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M10" i="12"/>
  <c r="L9" i="12"/>
  <c r="I12" i="12"/>
  <c r="J12" i="12"/>
  <c r="I13" i="12"/>
  <c r="J13" i="12"/>
  <c r="I14" i="12"/>
  <c r="J14" i="12"/>
  <c r="I15" i="12"/>
  <c r="J15" i="12"/>
  <c r="I16" i="12"/>
  <c r="J16" i="12"/>
  <c r="I17" i="12"/>
  <c r="J17" i="12"/>
  <c r="I18" i="12"/>
  <c r="J18" i="12"/>
  <c r="I19" i="12"/>
  <c r="J19" i="12"/>
  <c r="I20" i="12"/>
  <c r="J20" i="12"/>
  <c r="J11" i="12"/>
  <c r="I11" i="12"/>
  <c r="J10" i="12"/>
  <c r="I9" i="12"/>
  <c r="DL6" i="12"/>
  <c r="DJ6" i="12"/>
  <c r="DH6" i="12"/>
  <c r="DG6" i="12"/>
  <c r="DF6" i="12"/>
  <c r="DM6" i="12"/>
  <c r="DK6" i="12"/>
  <c r="DG5" i="12"/>
  <c r="DL5" i="12"/>
  <c r="DM5" i="12" s="1"/>
  <c r="DJ5" i="12"/>
  <c r="DK5" i="12" s="1"/>
  <c r="DI5" i="12"/>
  <c r="DH5" i="12"/>
  <c r="CR4" i="12"/>
  <c r="CS4" i="12"/>
  <c r="CT4" i="12"/>
  <c r="CU4" i="12"/>
  <c r="CV4" i="12"/>
  <c r="CW4" i="12"/>
  <c r="CX4" i="12"/>
  <c r="CY4" i="12"/>
  <c r="CZ4" i="12"/>
  <c r="DA4" i="12"/>
  <c r="CR6" i="12"/>
  <c r="CS6" i="12"/>
  <c r="CT6" i="12"/>
  <c r="CU6" i="12"/>
  <c r="CV6" i="12"/>
  <c r="CW6" i="12"/>
  <c r="CX6" i="12"/>
  <c r="CY6" i="12"/>
  <c r="CZ6" i="12"/>
  <c r="DA6" i="12"/>
  <c r="CQ6" i="12"/>
  <c r="CQ4" i="12"/>
  <c r="BP6" i="12"/>
  <c r="BQ1" i="12"/>
  <c r="BQ6" i="12" s="1"/>
  <c r="BP4" i="12"/>
  <c r="BD6" i="12"/>
  <c r="BD4" i="12"/>
  <c r="AY6" i="12"/>
  <c r="AX6" i="12"/>
  <c r="AY4" i="12"/>
  <c r="AX4" i="12"/>
  <c r="AS6" i="12"/>
  <c r="AR6" i="12"/>
  <c r="AQ6" i="12"/>
  <c r="AS4" i="12"/>
  <c r="AR4" i="12"/>
  <c r="AQ4" i="12"/>
  <c r="AN6" i="12"/>
  <c r="AM6" i="12"/>
  <c r="AL6" i="12"/>
  <c r="AK6" i="12"/>
  <c r="AJ6" i="12"/>
  <c r="AI6" i="12"/>
  <c r="AN4" i="12"/>
  <c r="AM4" i="12"/>
  <c r="AL4" i="12"/>
  <c r="AK4" i="12"/>
  <c r="AJ4" i="12"/>
  <c r="AI4" i="12"/>
  <c r="AH6" i="12"/>
  <c r="AH4" i="12"/>
  <c r="J6" i="12"/>
  <c r="J4" i="12"/>
  <c r="I6" i="12"/>
  <c r="I4" i="12"/>
  <c r="W6" i="12" l="1"/>
  <c r="S6" i="12"/>
  <c r="U6" i="12"/>
  <c r="BR1" i="12"/>
  <c r="B3" i="4"/>
  <c r="A4" i="6" s="1"/>
  <c r="DD6" i="12"/>
  <c r="K20" i="12"/>
  <c r="K19" i="12"/>
  <c r="K18" i="12"/>
  <c r="K17" i="12"/>
  <c r="K16" i="12"/>
  <c r="K15" i="12"/>
  <c r="K14" i="12"/>
  <c r="K13" i="12"/>
  <c r="K12" i="12"/>
  <c r="K11" i="12"/>
  <c r="H20" i="12"/>
  <c r="H19" i="12"/>
  <c r="H18" i="12"/>
  <c r="H17" i="12"/>
  <c r="H16" i="12"/>
  <c r="H15" i="12"/>
  <c r="H14" i="12"/>
  <c r="H13" i="12"/>
  <c r="H12" i="12"/>
  <c r="H11" i="12"/>
  <c r="K9" i="12"/>
  <c r="H9" i="12"/>
  <c r="K4" i="12"/>
  <c r="AZ4" i="12"/>
  <c r="AV4" i="12"/>
  <c r="AB4" i="12"/>
  <c r="B20" i="11"/>
  <c r="V14" i="12"/>
  <c r="V13" i="12"/>
  <c r="V12" i="12"/>
  <c r="V11" i="12"/>
  <c r="T20" i="12"/>
  <c r="T19" i="12"/>
  <c r="T18" i="12"/>
  <c r="T17" i="12"/>
  <c r="T16" i="12"/>
  <c r="T15" i="12"/>
  <c r="T14" i="12"/>
  <c r="T13" i="12"/>
  <c r="T12" i="12"/>
  <c r="T11" i="12"/>
  <c r="S11" i="12"/>
  <c r="S12" i="12"/>
  <c r="S13" i="12"/>
  <c r="S14" i="12"/>
  <c r="S15" i="12"/>
  <c r="S16" i="12"/>
  <c r="S17" i="12"/>
  <c r="S18" i="12"/>
  <c r="S19" i="12"/>
  <c r="S20" i="12"/>
  <c r="U11" i="12"/>
  <c r="U12" i="12"/>
  <c r="U13" i="12"/>
  <c r="U14" i="12"/>
  <c r="B6" i="12"/>
  <c r="B16" i="12" s="1"/>
  <c r="F13" i="12"/>
  <c r="F12" i="12"/>
  <c r="F16" i="12"/>
  <c r="E9" i="12"/>
  <c r="O20" i="12"/>
  <c r="O19" i="12"/>
  <c r="O18" i="12"/>
  <c r="O17" i="12"/>
  <c r="O16" i="12"/>
  <c r="O15" i="12"/>
  <c r="O14" i="12"/>
  <c r="O13" i="12"/>
  <c r="O12" i="12"/>
  <c r="O11" i="12"/>
  <c r="F20" i="12"/>
  <c r="F19" i="12"/>
  <c r="F18" i="12"/>
  <c r="F17" i="12"/>
  <c r="F15" i="12"/>
  <c r="F14" i="12"/>
  <c r="F11" i="12"/>
  <c r="E11" i="12"/>
  <c r="E12" i="12"/>
  <c r="E13" i="12"/>
  <c r="E14" i="12"/>
  <c r="E15" i="12"/>
  <c r="E16" i="12"/>
  <c r="E17" i="12"/>
  <c r="E18" i="12"/>
  <c r="E19" i="12"/>
  <c r="E20" i="12"/>
  <c r="N9" i="12"/>
  <c r="N11" i="12"/>
  <c r="N12" i="12"/>
  <c r="N13" i="12"/>
  <c r="N14" i="12"/>
  <c r="N15" i="12"/>
  <c r="N16" i="12"/>
  <c r="N17" i="12"/>
  <c r="N18" i="12"/>
  <c r="N19" i="12"/>
  <c r="N20" i="12"/>
  <c r="E6" i="12"/>
  <c r="F6" i="12"/>
  <c r="D6" i="12"/>
  <c r="D19" i="12" s="1"/>
  <c r="C6" i="12"/>
  <c r="C16" i="12" s="1"/>
  <c r="U9" i="12"/>
  <c r="S9" i="12"/>
  <c r="DF4" i="12"/>
  <c r="DG4" i="12" s="1"/>
  <c r="X4" i="12"/>
  <c r="G10" i="12"/>
  <c r="F9" i="12"/>
  <c r="AV6" i="12"/>
  <c r="AF6" i="12"/>
  <c r="AF4" i="12"/>
  <c r="E4" i="12"/>
  <c r="F4" i="12"/>
  <c r="B4" i="12"/>
  <c r="B9" i="12" s="1"/>
  <c r="D4" i="12"/>
  <c r="D9" i="12" s="1"/>
  <c r="C4" i="12"/>
  <c r="C9" i="12" s="1"/>
  <c r="A3" i="5"/>
  <c r="F73" i="1"/>
  <c r="B27" i="11"/>
  <c r="B26" i="11"/>
  <c r="B25" i="11"/>
  <c r="B24" i="11"/>
  <c r="B23" i="11"/>
  <c r="B22" i="11"/>
  <c r="B21" i="11"/>
  <c r="C3" i="11" s="1"/>
  <c r="F74" i="1" s="1"/>
  <c r="B19" i="11"/>
  <c r="K6" i="12"/>
  <c r="AB6" i="12"/>
  <c r="AC6" i="12"/>
  <c r="AW6" i="12"/>
  <c r="G6" i="12"/>
  <c r="AZ6" i="12"/>
  <c r="DD4" i="12"/>
  <c r="O9" i="12"/>
  <c r="U5" i="12"/>
  <c r="R4" i="12"/>
  <c r="A3" i="6"/>
  <c r="S5" i="12"/>
  <c r="Y6" i="12" l="1"/>
  <c r="BR6" i="12"/>
  <c r="BS1" i="12"/>
  <c r="D20" i="12"/>
  <c r="T6" i="12"/>
  <c r="B14" i="12"/>
  <c r="G4" i="12"/>
  <c r="AD4" i="12"/>
  <c r="D12" i="12"/>
  <c r="C14" i="12"/>
  <c r="C20" i="12"/>
  <c r="C19" i="12"/>
  <c r="C13" i="12"/>
  <c r="C12" i="12"/>
  <c r="C11" i="12"/>
  <c r="BB4" i="12"/>
  <c r="BB6" i="12"/>
  <c r="AO6" i="12"/>
  <c r="AO4" i="12"/>
  <c r="AG6" i="12"/>
  <c r="D11" i="12"/>
  <c r="D15" i="12"/>
  <c r="B11" i="12"/>
  <c r="B15" i="12"/>
  <c r="AC4" i="12"/>
  <c r="B18" i="12"/>
  <c r="B17" i="12"/>
  <c r="B13" i="12"/>
  <c r="B12" i="12"/>
  <c r="BA6" i="12"/>
  <c r="L6" i="12"/>
  <c r="D17" i="12"/>
  <c r="B19" i="12"/>
  <c r="B20" i="12"/>
  <c r="H4" i="12"/>
  <c r="V6" i="12"/>
  <c r="N4" i="12"/>
  <c r="N6" i="12"/>
  <c r="R6" i="12"/>
  <c r="M6" i="12"/>
  <c r="C17" i="12"/>
  <c r="C18" i="12"/>
  <c r="C15" i="12"/>
  <c r="L4" i="12"/>
  <c r="M4" i="12" s="1"/>
  <c r="W5" i="12"/>
  <c r="H6" i="12"/>
  <c r="D13" i="12"/>
  <c r="D16" i="12"/>
  <c r="D14" i="12"/>
  <c r="D18" i="12"/>
  <c r="X6" i="12"/>
  <c r="A4" i="5"/>
  <c r="BT1" i="12" l="1"/>
  <c r="BS6" i="12"/>
  <c r="AD6" i="12"/>
  <c r="AP4" i="12"/>
  <c r="AP6" i="12"/>
  <c r="BC6" i="12"/>
  <c r="DB6" i="12"/>
  <c r="DB4" i="12"/>
  <c r="O4" i="12"/>
  <c r="O6" i="12"/>
  <c r="BT4" i="12" l="1"/>
  <c r="BU4" i="12" s="1"/>
  <c r="BV4" i="12" s="1"/>
  <c r="BW4" i="12" s="1"/>
  <c r="BX4" i="12" s="1"/>
  <c r="BY4" i="12" s="1"/>
  <c r="BZ4" i="12" s="1"/>
  <c r="CA4" i="12" s="1"/>
  <c r="CB4" i="12" s="1"/>
  <c r="CC4" i="12" s="1"/>
  <c r="CD4" i="12" s="1"/>
  <c r="BT6" i="12"/>
  <c r="BU1" i="12"/>
  <c r="AE4" i="12"/>
  <c r="AE6" i="12"/>
  <c r="AT4" i="12"/>
  <c r="AT6" i="12"/>
  <c r="BE4" i="12"/>
  <c r="BE6" i="12"/>
  <c r="P4" i="12"/>
  <c r="P6" i="12"/>
  <c r="DC4" i="12"/>
  <c r="DC6" i="12"/>
  <c r="BV1" i="12" l="1"/>
  <c r="BU6" i="12"/>
  <c r="AU4" i="12"/>
  <c r="AU6" i="12"/>
  <c r="BF6" i="12"/>
  <c r="BF4" i="12"/>
  <c r="Q6" i="12"/>
  <c r="Q4" i="12"/>
  <c r="BW1" i="12" l="1"/>
  <c r="BV6" i="12"/>
  <c r="BG6" i="12"/>
  <c r="BG4" i="12"/>
  <c r="BX1" i="12" l="1"/>
  <c r="BW6" i="12"/>
  <c r="BH6" i="12"/>
  <c r="BH4" i="12"/>
  <c r="BY1" i="12" l="1"/>
  <c r="BX6" i="12"/>
  <c r="BI6" i="12"/>
  <c r="BI4" i="12"/>
  <c r="AA6" i="12"/>
  <c r="AA4" i="12"/>
  <c r="BZ1" i="12" l="1"/>
  <c r="BY6" i="12"/>
  <c r="BJ6" i="12"/>
  <c r="BJ4" i="12"/>
  <c r="CA1" i="12" l="1"/>
  <c r="BZ6" i="12"/>
  <c r="BK4" i="12"/>
  <c r="BK6" i="12"/>
  <c r="CB1" i="12" l="1"/>
  <c r="CA6" i="12"/>
  <c r="BL4" i="12"/>
  <c r="BL6" i="12"/>
  <c r="CC1" i="12" l="1"/>
  <c r="CB6" i="12"/>
  <c r="BM6" i="12"/>
  <c r="BM4" i="12"/>
  <c r="CD1" i="12" l="1"/>
  <c r="CC6" i="12"/>
  <c r="BN4" i="12"/>
  <c r="BN6" i="12"/>
  <c r="CE1" i="12" l="1"/>
  <c r="CD6" i="12"/>
  <c r="BR4" i="12"/>
  <c r="CF1" i="12" l="1"/>
  <c r="CE4" i="12"/>
  <c r="CF4" i="12" s="1"/>
  <c r="CG4" i="12" s="1"/>
  <c r="CH4" i="12" s="1"/>
  <c r="CI4" i="12" s="1"/>
  <c r="CJ4" i="12" s="1"/>
  <c r="CK4" i="12" s="1"/>
  <c r="CL4" i="12" s="1"/>
  <c r="CM4" i="12" s="1"/>
  <c r="CN4" i="12" s="1"/>
  <c r="CO4" i="12" s="1"/>
  <c r="CE6" i="12"/>
  <c r="BS4" i="12"/>
  <c r="CF6" i="12" l="1"/>
  <c r="CG1" i="12"/>
  <c r="CG6" i="12" l="1"/>
  <c r="CH1" i="12"/>
  <c r="CI1" i="12" l="1"/>
  <c r="CH6" i="12"/>
  <c r="CJ1" i="12" l="1"/>
  <c r="CI6" i="12"/>
  <c r="CK1" i="12" l="1"/>
  <c r="CJ6" i="12"/>
  <c r="CL1" i="12" l="1"/>
  <c r="CK6" i="12"/>
  <c r="CM1" i="12" l="1"/>
  <c r="CL6" i="12"/>
  <c r="CN1" i="12" l="1"/>
  <c r="CM6" i="12"/>
  <c r="CO1" i="12" l="1"/>
  <c r="CO6" i="12" s="1"/>
  <c r="CN6" i="12"/>
</calcChain>
</file>

<file path=xl/comments1.xml><?xml version="1.0" encoding="utf-8"?>
<comments xmlns="http://schemas.openxmlformats.org/spreadsheetml/2006/main">
  <authors>
    <author>Hubert Fallmann</author>
  </authors>
  <commentList>
    <comment ref="A29" authorId="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<sst xmlns="http://schemas.openxmlformats.org/spreadsheetml/2006/main" count="977" uniqueCount="590">
  <si>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</si>
  <si>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</si>
  <si>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</si>
  <si>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</si>
  <si>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</si>
  <si>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</si>
  <si>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</si>
  <si>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</si>
  <si>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</si>
  <si>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</si>
  <si>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</si>
  <si>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</si>
  <si>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</si>
  <si>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</si>
  <si>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</si>
  <si>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</si>
  <si>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</si>
  <si>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</si>
  <si>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</si>
  <si>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</si>
  <si>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</si>
  <si>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</si>
  <si>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</si>
  <si>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</si>
  <si>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</si>
  <si>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</si>
  <si>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</si>
  <si>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</si>
  <si>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</si>
  <si>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</si>
  <si>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</si>
  <si>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</si>
  <si>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</si>
  <si>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RulesCompliance3</t>
  </si>
  <si>
    <t>D1</t>
  </si>
  <si>
    <t>D2</t>
  </si>
  <si>
    <t>D10</t>
  </si>
  <si>
    <t>http://ec.europa.eu/clima/policies/ets/index_en.htm</t>
  </si>
  <si>
    <t>http://eur-lex.europa.eu/en/index.htm</t>
  </si>
  <si>
    <t>-</t>
  </si>
  <si>
    <t>accreditedcertified</t>
  </si>
  <si>
    <t>Category</t>
  </si>
  <si>
    <t>A</t>
  </si>
  <si>
    <t>No</t>
  </si>
  <si>
    <t>RulesCompliance</t>
  </si>
  <si>
    <t>RulesCompliance2</t>
  </si>
  <si>
    <t>PrinciplesCompliance</t>
  </si>
  <si>
    <t>PrinciplesCompliance2</t>
  </si>
  <si>
    <t>AnnexIActivities</t>
  </si>
  <si>
    <t>CompetentAuthority</t>
  </si>
  <si>
    <t>no</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</si>
  <si>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</si>
  <si>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</si>
  <si>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</si>
  <si>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</si>
  <si>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</si>
  <si>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</si>
  <si>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</si>
  <si>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</si>
  <si>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</si>
  <si>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</si>
  <si>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</si>
  <si>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</si>
  <si>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</si>
  <si>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</si>
  <si>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</si>
  <si>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</si>
  <si>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</si>
  <si>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</si>
  <si>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</si>
  <si>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</si>
  <si>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</si>
  <si>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</si>
  <si>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</si>
  <si>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</si>
  <si>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</si>
  <si>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</si>
  <si>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</si>
  <si>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</si>
  <si>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</si>
  <si>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</si>
  <si>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</si>
  <si>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</si>
  <si>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</si>
  <si>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</si>
  <si>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</si>
  <si>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</si>
  <si>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</si>
  <si>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</si>
  <si>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</si>
  <si>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</si>
  <si>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</si>
  <si>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</si>
  <si>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</si>
  <si>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</si>
  <si>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</si>
  <si>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</si>
  <si>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</si>
  <si>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</si>
  <si>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</si>
  <si>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</si>
  <si>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</si>
  <si>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</si>
  <si>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</si>
  <si>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</si>
  <si>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</si>
  <si>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</si>
  <si>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</si>
  <si>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</si>
  <si>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</si>
  <si>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</si>
  <si>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</si>
  <si>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</si>
  <si>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</si>
  <si>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</si>
  <si>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</si>
  <si>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</si>
  <si>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</si>
  <si>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</si>
  <si>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</si>
  <si>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</si>
  <si>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</si>
  <si>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</si>
  <si>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</si>
  <si>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</si>
  <si>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</si>
  <si>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</si>
  <si>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</si>
  <si>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</si>
  <si>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</si>
  <si>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</si>
  <si>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</si>
  <si>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</si>
  <si>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</si>
  <si>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</si>
  <si>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</si>
  <si>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</si>
  <si>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</si>
  <si>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</si>
  <si>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</si>
  <si>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</si>
  <si>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</si>
  <si>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</si>
  <si>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</si>
  <si>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</si>
  <si>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</si>
  <si>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</si>
  <si>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</si>
  <si>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</si>
  <si>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</si>
  <si>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</si>
  <si>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</si>
  <si>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</si>
  <si>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</si>
  <si>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</si>
  <si>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</si>
  <si>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</si>
  <si>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</si>
  <si>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</si>
  <si>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</si>
  <si>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</si>
  <si>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</si>
  <si>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</si>
  <si>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</si>
  <si>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</si>
  <si>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</si>
  <si>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</si>
  <si>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</si>
  <si>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</si>
  <si>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</si>
  <si>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</si>
  <si>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</si>
  <si>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</si>
  <si>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</si>
  <si>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</si>
  <si>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</si>
  <si>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</si>
  <si>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</si>
  <si>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</si>
  <si>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</si>
  <si>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</si>
  <si>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</si>
  <si>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</si>
  <si>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</si>
  <si>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</si>
  <si>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</si>
  <si>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</si>
  <si>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</si>
  <si>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1.</t>
  </si>
  <si>
    <t>2.</t>
  </si>
  <si>
    <t>3.</t>
  </si>
  <si>
    <t>Phase 3 Verification Report</t>
  </si>
  <si>
    <t>VR P3</t>
  </si>
  <si>
    <t>IS</t>
  </si>
  <si>
    <t>is</t>
  </si>
  <si>
    <t>TEXT (Language Version)</t>
  </si>
  <si>
    <t>TEXT (English Original)</t>
  </si>
  <si>
    <t>&lt; Select Relevant guidance documents from the list &gt;</t>
  </si>
  <si>
    <t>SelectYesNo</t>
  </si>
  <si>
    <t>YesNo</t>
  </si>
  <si>
    <t>ReportingYear</t>
  </si>
  <si>
    <t>SmallLowEmitter</t>
  </si>
  <si>
    <t>SiteVisit</t>
  </si>
  <si>
    <t>D3</t>
  </si>
  <si>
    <t>D4</t>
  </si>
  <si>
    <t>D5</t>
  </si>
  <si>
    <t>D6</t>
  </si>
  <si>
    <t>D7</t>
  </si>
  <si>
    <t>D8</t>
  </si>
  <si>
    <t>D9</t>
  </si>
  <si>
    <t>D.</t>
  </si>
  <si>
    <t>#</t>
  </si>
  <si>
    <t>Phase 4 FAR Allocation Verification Report</t>
  </si>
  <si>
    <t>VR P4 FAR</t>
  </si>
  <si>
    <t>Project team draft v1</t>
  </si>
  <si>
    <t>RulesCompliance4</t>
  </si>
  <si>
    <t>Type of report</t>
  </si>
  <si>
    <t>MMP Approval</t>
  </si>
  <si>
    <t>2014-2018</t>
  </si>
  <si>
    <t>2019-2023</t>
  </si>
  <si>
    <t>https://ec.europa.eu/clima/policies/ets/monitoring_en#tab-0-1</t>
  </si>
  <si>
    <t>Project team draft v2</t>
  </si>
  <si>
    <t>E.</t>
  </si>
  <si>
    <t>E1</t>
  </si>
  <si>
    <t>E2</t>
  </si>
  <si>
    <t>E3</t>
  </si>
  <si>
    <t>E4</t>
  </si>
  <si>
    <t>E5</t>
  </si>
  <si>
    <t>E6</t>
  </si>
  <si>
    <t>E7</t>
  </si>
  <si>
    <t>E8</t>
  </si>
  <si>
    <t>E9</t>
  </si>
  <si>
    <t>E10</t>
  </si>
  <si>
    <t>Bug fixed draft v3</t>
  </si>
  <si>
    <t>https://eur-lex.europa.eu/eli/dir/2003/87/2018-04-08</t>
  </si>
  <si>
    <t>OperatorName</t>
  </si>
  <si>
    <t>InstallationName</t>
  </si>
  <si>
    <t xml:space="preserve"> </t>
  </si>
  <si>
    <t>Annex 1B</t>
  </si>
  <si>
    <t>ausblenden</t>
  </si>
  <si>
    <t>http://data.europa.eu/eli/reg_del/2019/331/oj</t>
  </si>
  <si>
    <t>final 1st version for publication</t>
  </si>
  <si>
    <t>Преди на използвате настоящия файл, изпълнете следните стъпки:</t>
  </si>
  <si>
    <t>(a) Прочетете внимателно дадените по-долу инструкции за попълване на настоящия формуляр</t>
  </si>
  <si>
    <t>(b) Установете кой е компетентният орган (КО) в държавата членка, отговарящ за Вашата инсталация, (възможно е да има повече от един КО в съответната държава-членка). Имайте предвид, че понятието „държава-членка“ тук означава всяка от държавите, участващи в Европейската схема за търговия с емисии, а не само държавите-членки на ЕС.</t>
  </si>
  <si>
    <t>(c) Проверете на уебсайта на КО или се свържете директно с КО, за да разберете дали разполагате с правилната версия на формуляра. Версията на формуляра (и по-специално името на съответния файл) следва да бъде ясно отбелязана на първата страница в този файл.</t>
  </si>
  <si>
    <t>(d) Някои държави-членки могат да имат изискване за употреба на алтернативна система, като например формуляри в интернет, вместо електронни таблици. Проверете какви са изискванията на Вашата държава-членка. В случай на подобно изискване, допълнителна информация ще Ви бъде предоставена от КО.</t>
  </si>
  <si>
    <t>Член 15 от Директива 2003/87 / ЕО изисква държавите-членки да гарантират, че представените от операторите доклади съгласно член 14, параграф 3 от посочената директива се проверяват в съответствие с Регламент (ЕС) № 2018/2067 на Комисията за проверка на данните и за акредитация на проверяващите органи съгласно Директива 2003/87/ЕО на Европейския парламент и на Съвета</t>
  </si>
  <si>
    <t>Директивата може да бъде изтеглена от следния линк:</t>
  </si>
  <si>
    <t>Отидете на указанията за използване на файла</t>
  </si>
  <si>
    <t>Указания и условия</t>
  </si>
  <si>
    <t>Регламент за изпълнение (ЕС) 2018/2067 на Комисията от 19 декември 2018 година за проверка на данните и за акредитация на проверяващите органи съгласно Директива 2003/87/ЕО на Европейския парламент и на Съвета (наричан по-долу „AVR2“) определя допълнителни изисквания за акредитация на проверяващите и за проверка на данните, предоставени с цел безплатно разпределение на квоти.</t>
  </si>
  <si>
    <t>Регламента може да свалите от:</t>
  </si>
  <si>
    <t>https://eur-lex.europa.eu/legal-content/BG/TXT/HTML/?uri=CELEX:32018R2067&amp;from=BG#d1e696-94-1</t>
  </si>
  <si>
    <t>Член 6 от AVR2 посочва целта на проверката, за да се гарантира надеждността на информацията и данните, представени в докладите, свързани с СТЕ на ЕС:</t>
  </si>
  <si>
    <t>"Провереният доклад за емисиите, провереният доклад с базови данни или провереният доклад с данни за нов участник трябва да заслужават доверието на ползвателите. Те представят достоверно това, което имат за цел да представят или може основателно да се очаква, че представят.
Процесът на проверка на доклада на оператор или оператор на въздухоплавателно средство е ефективен и надежден инструмент, подпомагащ осигуряването на качеството и процедурите за качествен контрол и предоставящ информация, която служи на съответния оператор или оператор на въздухоплавателно средство за предприемане на действия за подобряване на резултатите от мониторинга и докладването на емисиите или данните от значение за безплатното разпределяне на квоти."</t>
  </si>
  <si>
    <t>Освен това, в съответствие с приложение V към Директива 2003/87/ЕО и AVR2, проверяващият трябва да прилага подход, основаващ се на риска, с цел постигане на становище от проверката, което дава разумна увереност, че докладът за данните не съдържа съществени неточности и че докладът може да се приеме като задоволителен.</t>
  </si>
  <si>
    <t>В член 27, параграф 1 се посочва, че заключенията относно извършената проверка на доклада на оператора и становището от проверката се представят в доклад от проверката.</t>
  </si>
  <si>
    <t>"Въз основа на събраната по време на проверката информация проверяващият орган изготвя за оператора или оператора на въздухоплавателно средство доклад от проверката във връзка с всеки доклад за емисиите, доклад за тонкилометрите, доклад с базови данни или доклад с данни за нов участник, който е бил подложен на проверка"</t>
  </si>
  <si>
    <t>Член 27, параграф 2 от AVR2 изисква:</t>
  </si>
  <si>
    <t>"Операторът или операторът на въздухоплавателно средство изпраща доклада от проверката до компетентния орган заедно със съответния доклад на оператор или оператор на въздухоплавателно средство"</t>
  </si>
  <si>
    <t>Това е окончателната (1-ва) версия на образеца на доклада от проверка от 27 февруари 2019 г.</t>
  </si>
  <si>
    <t>Образецът на доклада от проверка е изготвен, за да отговаря на изискванията на член 27 от AVR, хармонизираните стандарти, посочени в член 4 от AVR (EN ISO 14065), и специфичните изисквания за проверяващи. Тя се основава на тези изисквания и признати най-добри практики.</t>
  </si>
  <si>
    <t>https://ec.europa.eu/clima/policies/ets/allowances_en#tab-0-1</t>
  </si>
  <si>
    <t>Всички ръководни документи и формуляри, разработени от службите на Комисията относно AVR, могат да бъдат намерени на адрес:</t>
  </si>
  <si>
    <t>Източници на информация</t>
  </si>
  <si>
    <t>Уебсайтове на ЕС</t>
  </si>
  <si>
    <t>Законодателство</t>
  </si>
  <si>
    <t>Европейска схема за търговия с емисии</t>
  </si>
  <si>
    <t>Мониторинг и докладване в рамките на Европейската схема за търговия с емисии: https://ec.europa.eu/clima/policies/ets/monitoring_en</t>
  </si>
  <si>
    <t>Други уебсайтове:</t>
  </si>
  <si>
    <t xml:space="preserve">Изпълнителна агенция по околна среда </t>
  </si>
  <si>
    <r>
      <rPr>
        <b/>
        <sz val="10"/>
        <rFont val="Arial"/>
        <family val="2"/>
        <charset val="204"/>
      </rPr>
      <t>Министерство на околната среда и водите</t>
    </r>
    <r>
      <rPr>
        <sz val="10"/>
        <rFont val="Arial"/>
        <family val="2"/>
        <charset val="204"/>
      </rPr>
      <t xml:space="preserve"> -  https://www.moew.government.bg/bg/klimat/ </t>
    </r>
  </si>
  <si>
    <t>http://eea.government.bg/bg/r-r/r-te</t>
  </si>
  <si>
    <t>Как да се използва настоящия файл</t>
  </si>
  <si>
    <t>Становище (инсталация)</t>
  </si>
  <si>
    <t>Приложение 1: КОНСТАТАЦИИ</t>
  </si>
  <si>
    <t>Езикова версия: Bulgarian</t>
  </si>
  <si>
    <t>Референтно име на файла: p4_verification_template_bg</t>
  </si>
  <si>
    <t>Приложение 2: ОСНОВА НА РАБОТА</t>
  </si>
  <si>
    <t>Приложение 3: ПРОМЕНИ</t>
  </si>
  <si>
    <t>Цветови кодове</t>
  </si>
  <si>
    <t>Моля, попълнете всички жълти клетки във формуляра, като изтриете или промените съответно всеки текст, който вече е в клетката, и в съответствие с конкретните инструкции вдясно от клетката. Ако е необходимо допълнително място, моля, въведете допълнителен ред по-долу и слейте клетките. Ако добавите редове към която и да е страница, моля, проверете дали страницата все още се отпечатва правилно и ако е необходимо, оформете областта за печат.</t>
  </si>
  <si>
    <t>Допълнителни инструкции или коментари се дават вдясно от клетките, ако е уместно. Те трябва да се четат ПРЕДИ завършване на формуляра. Форматът на страницата е настроен да разпечатва само съответните раздели от становището и приложенията, а НЕ колоната за инструкции.</t>
  </si>
  <si>
    <t>Ако държавата-членка предоставя портал за подаване на електронни данни, обикновено не трябва да се предприемат допълнителни мерки.</t>
  </si>
  <si>
    <t>За да се гарантира, че операторите и проверяващите ще получат сигурност за подхода, който трябва да се следва, КО следва да предостави подробни инструкции по-долу.</t>
  </si>
  <si>
    <t>НАСТОЯЩИЯТ ФОРМУЛЯР СЕ ПОПЪЛВА НА БЪЛГАРСКИ ЕЗИК И СЕ ПРЕДСТАВЯ НА ХАРТИЕН И ЕЛЕКТРОНЕН НОСИТЕЛ НА КОМПЕТЕНТНИЯ ОРГАН: ИЗПЪЛНИТЕЛНА АГЕНЦИЯ ПО ОКОЛНА СРЕДА.</t>
  </si>
  <si>
    <t>Указания за проверяващите органи</t>
  </si>
  <si>
    <t>Моля, попълнете всички жълти клетки в шаблона на мнение, като изтриете или промените съответно всеки текст, който вече е в клетката. Ако е необходимо допълнително място, моля, въведете допълнителен ред по-долу и слеете клетките. Допълнителни инструкции или коментари може да откриете по-долу по отношение на отделни редове, ако е уместно. Допълнителни подробности относно предисторията на проверката и т.н. трябва да бъдат дадени в приложение 2.</t>
  </si>
  <si>
    <t>Докладване на информация във връзка с безплатното разпределние на квоти в ЕСТЕ</t>
  </si>
  <si>
    <t>Данни за оператора и инсталацията</t>
  </si>
  <si>
    <t>Име на оператора</t>
  </si>
  <si>
    <t>Наименование на инсталацията</t>
  </si>
  <si>
    <t>Адрес на инсталацията</t>
  </si>
  <si>
    <t>Уникален идентификационен номер</t>
  </si>
  <si>
    <t>Номер на Разрешителното за емисии на парникови газове на оператора</t>
  </si>
  <si>
    <t>NACE/PRODCOM Код/кодове за класификация на икономическата дейност на инсталацията</t>
  </si>
  <si>
    <t>Дата (и) на съответния план относно методиката за мониторинг и период на валидност за всеки план:</t>
  </si>
  <si>
    <t>Избороените по - горе планове одобрени ли са от компетентния орган?</t>
  </si>
  <si>
    <t>&lt;Изберете Одобрен или Неодобрен (ако е одобрен, посочете подробности в следващия ред по-долу; ако не са одобрени, отговорът се изисква в раздела по-долу относно спазването на правилата на ЕСТЕ за безплатно разпределение)&gt;</t>
  </si>
  <si>
    <t>Компетентен орган по одобряването:</t>
  </si>
  <si>
    <t>&lt;Посочете име на компетентния орган, който е отговорен за одобрението на плана относно методиката за мониторинг и неговите значителни промени. Или не е приложимо.&gt;</t>
  </si>
  <si>
    <t>Приложими подинсталации</t>
  </si>
  <si>
    <t>&lt;Посочете съответните подинсталации, приложими към този доклад за данни&gt;</t>
  </si>
  <si>
    <t>Ако е приложимо, моля, въведете тук всяка друга дейност от приложение I, която се прилага.</t>
  </si>
  <si>
    <t>Година (и) за отчитане:</t>
  </si>
  <si>
    <t>Изберете основната дейност по Приложение I на инсталацията</t>
  </si>
  <si>
    <t>Дейност по Приложение I:</t>
  </si>
  <si>
    <t>Допълнителни дейности от Приложение I</t>
  </si>
  <si>
    <t>Тип на доклада:</t>
  </si>
  <si>
    <t>&lt;Изберете съответния период от години за базисен или доклад с данни за нов участник; ако е избрано друго, моля посочете в реда под периода&gt;</t>
  </si>
  <si>
    <t>Дата на доклада:</t>
  </si>
  <si>
    <t>Верификационен доклад</t>
  </si>
  <si>
    <t>За верификация на докладите на оператора за данните за базовата линия, годишни доклади за нивото на активност или доклади за нови участници съгласно регламента за безплатно разпределение на квоти</t>
  </si>
  <si>
    <t>&lt;Впишете датата на доклада, подлежащ на верификация (това трябва да съвпада с датата на доклада, в който се добавя това становище / окончателния вариант на доклада, ако той е бил ревизиран или актуализиран преди окончателната верификация&gt;</t>
  </si>
  <si>
    <t>&lt;Изберете подходящия тип верификационен доклад. След като бъде избран типа, ще бъде допълнено становището&gt;</t>
  </si>
  <si>
    <t>Независима декларация за заверка на верифицираните данни: Европейска схема за търговия с емисии</t>
  </si>
  <si>
    <t>Предварителна и друга информация от значение за становището, като например критериите за контрол на верификационния процес (правила за акредитация / сертифициране и т.н.) и критериите, по които се провежда верификацията (правилата на ЕСТЕ и др.)</t>
  </si>
  <si>
    <t>Да се ​​изброят всички останали - некоригирани - неточности, несъответствия и несъответствия и ключовите възможности за подобряване, идентифицирани по време на верификацията</t>
  </si>
  <si>
    <t>Официалният документ за становище за стационарна инсталация, подписан от упълномощения подписващ орган на верификатора</t>
  </si>
  <si>
    <t>Този формуляр на верфикационен доклад съдържа следните листове, които са неразривно свързани:</t>
  </si>
  <si>
    <t>Обобщение на всички промени в инсталацията или на (одобрените) в плана относно методиката за мониторинг, които не са били докладвани на / одобрени от КО при завършване на верификацията.</t>
  </si>
  <si>
    <t>Актуализирайте полетата в синьо, за да сте сигурни, че са избрани само референтните документи за критериите, свързани с верификатора и верификацията</t>
  </si>
  <si>
    <t>За  свързване на този верификационен доклад с действително проверения Доклад на оператора за данните за базовата линия стсъществуват няколко опции.</t>
  </si>
  <si>
    <t>КО могат също така да изискват от верификатора да копира листа "Декларация за заверката" и приложения от 1 до 3 в доклада за данните на оператора или да определи други средства за гарантиране на целостта на данните, като например копиране на съответните данни от Доклада с данните във Верификационния доклад.</t>
  </si>
  <si>
    <t>Съдържание на Доклада</t>
  </si>
  <si>
    <t>Възникнали ли са някакви промени, които засягат безплатно разпределение? (ниво на активност и/или оперативно)?</t>
  </si>
  <si>
    <t xml:space="preserve">&lt;Моля, включете всички версии на планове за мониторинг и такива относно методиката за мониторинг, които са уместни за периода на докладване, включително всички версии, които са били одобрени непосредствено преди издаването на верификационния доклад и са приложими за периода на докладване._x000D_
Забележка - първият доклад за базовите данни, който трябва да бъде представен през юни 2019 г. (или датата на подаване, зададена от КО), представеният план относни методиката за мониторинг може да не подлежи на одобрение от КО. Проверяващият орган ще трябва да провери плана относно методиката за мониторинг спрямо правилата за безплатно разпределение на квоти (моля вижте раздел 2.2 от Ръководен документ 4)&gt; </t>
  </si>
  <si>
    <t>&lt;Да / Не. (Ако отговорът е "Да", моля, отговорете по подходящ начин на въпроса по-долу в съответствие с правилата и предоставете кратки подробности в приложение 3 за всичко, което не е докладвано на КО преди приключване на верификацията)</t>
  </si>
  <si>
    <t>Референтен документ:</t>
  </si>
  <si>
    <t>&lt;Поставете името на файла, съдържащ данните, включително номера на датата и версията. Това трябва да бъде името на електронния файл, който трябва да съдържа дата и номер на версията&gt;</t>
  </si>
  <si>
    <t>Приложими страници</t>
  </si>
  <si>
    <t>&lt;Посочете имената на страниците (раздели от формуляра ), които съдържат данните, които се верифицират, напр. K_Summary, F_Product BM, G_Fall-back и / или H_SpecialBM&gt;</t>
  </si>
  <si>
    <t>Подробна информация от проведена верификация на място</t>
  </si>
  <si>
    <t>Операторът / инсталацията, посетен по време на верификацията на доклада с базови данни за инсталацията за безплатното разпределение на квоти</t>
  </si>
  <si>
    <t>&lt;Да / Не. Ако отговорът е „не“, по-долу посочете кратки подробности, като обосновете защо не. Моля, вижте съответните насоки в Ръководен документ 4, предоставени от Комисията</t>
  </si>
  <si>
    <t>Обосновка да не е извършена верификация на място</t>
  </si>
  <si>
    <t>&lt;Моля, дайте кратка информация и причина защо посещението на място не беше счетено за необходимо по време на верификацията на доклада за базовите данни и потвърждения (а) че е извършено посещение на централизирано място, където са съхранявани всички документи и данни; и б) извършвани ли са посещения на място по време на верификацията на годишните емисиите. За повече информация относно правилата във връзка с посещенията на място вижте указанията в раздел 6.1.6 на Ръководен документ 4&gt;</t>
  </si>
  <si>
    <t>Дата (и) на посещението (ята) [AVR Член 21 (1)]:</t>
  </si>
  <si>
    <t>&lt;Ако направено посещение, въведете дата (и) при верификацията на годишните емисии и всякакви допълнителни посещения&gt;</t>
  </si>
  <si>
    <t>Брой дни на проверката:</t>
  </si>
  <si>
    <t>&lt;Моля, посочете броя на дните на проверкта, свързани с всяко посещение&gt;</t>
  </si>
  <si>
    <t>Наименование на одитора (ите) / техническите експерти, извършващи посещение (я) на място:</t>
  </si>
  <si>
    <t>&lt;Посочете имената на водещия одитор , одитора и техническия експерт, участвал във всички посещения на място&gt;</t>
  </si>
  <si>
    <t>СЪОТВЕТСТВИЕ С ПРАВИЛАТА НА ЕСТЕ</t>
  </si>
  <si>
    <t>&lt;Тук се изискват само кратки отговори. Ако са необходими повече подробности за отговор, добавете информацията към съответния раздел на приложение 1, отнасящ се до констатации за некоригирани данни или несъответствия&gt;</t>
  </si>
  <si>
    <t>Планът отноно методиката за мониторинг (ММР), одобрен ли е предварително от КО?</t>
  </si>
  <si>
    <t>&lt;Някои държави-членки изискват ММР за първият доклад за базовите данни да бъде одобрен от компетентния орган преди проверката. Ако случаят е такъв, изберете да&gt;</t>
  </si>
  <si>
    <t>Ако не, моля попълнете следващия въпрос:</t>
  </si>
  <si>
    <t>Регламентът на ЕС относно A&amp;V отговаря на:</t>
  </si>
  <si>
    <t>Ако отговорът е „не“, дали ММP е валидиран в резултат на проверката?</t>
  </si>
  <si>
    <t>Когато ММР не е предварително одобрена от КО за първия доклад за базовите данни през 2019 г., проверяващият трябва да го провери и потвърди в съответствие с подробните правила за безплатно разпределение на квоти и да посочи тук, ако е валидиран като съвместим. Когато ММР е одобрен от КО и е установено несъответствието от верификатора отговорът на въпроса по-долу следва да бъде "Не" - вж. Приложение 1 за подробности"&gt;</t>
  </si>
  <si>
    <t>MMP в съответствие с правилата за безплатно разпределение?</t>
  </si>
  <si>
    <t>&lt;Това е Регламент (ЕС) 2018/2067 ("AVR2")&gt;</t>
  </si>
  <si>
    <t>Директивата изисква от държавите-членки да разпределят безплатно квоти за инсталации въз основа на напълно хармонизирани правила в рамките на Общността (член 10а, параграф 1). Тези правила за безплатно разпределение  се съдържат в Делегиран регламент на Комисията (ЕС) 2019/331 от 19 декември 2018 г. за определяне на валидни за целия Съюз преходни правила за хармонизирано безплатно разпределяне на квоти за емисии в съответствие с член 10а от Директива 2003/87/ЕО на Европейския парламент и на Съвета. Те могат да бъдат изтеглени от:</t>
  </si>
  <si>
    <t>Този файл представлява образец на доклада за проверка, разработен от службите на Комисията като част от поредица от ръководни документи и електронни формуляри, които подкрепят хармонизираното тълкуване на AVR2 и правилата за безплатно разпределение в целия ЕС. Формулярът има за цел да осигури стандартизиран, хармонизиран и последователен начин за докладване на проверката на доклада за данните за базовата линия на оператора, годишния доклад за нивото на активност или доклада за данните за новите участници. Настоящият образец на доклада за проверка представлява възгледите на службите на Комисията по време на публикуването.</t>
  </si>
  <si>
    <t>Всички ръководни документи и формуляри, разработени от службите на Комисията относно правилата за безплатно разпределение, могат да бъдат намерени на адрес:</t>
  </si>
  <si>
    <t>Друг вариант е верификатора да изпрати верифицираните данни и верификационния доклад на компетентния орган, независимо от официалното представяне на оператора, за да предостави доказателства, че след верификацията не са били променени данни.</t>
  </si>
  <si>
    <t>Член 16, параграф 2, буква б): Границите на инсталацията и подинсталацията (ите) са верни:</t>
  </si>
  <si>
    <t>Член 17, параграф 3, буква в): Правилно прилагане на определенията на продукта:</t>
  </si>
  <si>
    <t>Член 11, параграф 4, буква г): изменения на ММР, съобщени на КО:</t>
  </si>
  <si>
    <t xml:space="preserve">Член 16, параграф 2, буква в): Потоците на източниците и източниците на емисии са пълни: </t>
  </si>
  <si>
    <t>Член 17, параграф 3: правилно прилагана ММР</t>
  </si>
  <si>
    <t>Член 17, параграф 3, буква а): Данните са коректно отнесени към границите на подинсталацията:</t>
  </si>
  <si>
    <t>Обявените NACE / PRODCOM кодовете съответстват на други доказателства</t>
  </si>
  <si>
    <t>&lt;Моля потвърдете, че NACE / PRODCOM  кодовете, декларирани от оператора, са в съответствие с доказателствата от технологичния процес за  производствяо на продукти, разгледани от верификатора, и от друго прилагане на такива кодове от оператора. Ако не, моля, посочете дали обосновката на оператора за използването на различни кодове е разумна</t>
  </si>
  <si>
    <t>Ако не, причината ли е обоснована?</t>
  </si>
  <si>
    <t>Член 17, параграф 3, буква г): Ниво на дейност за подинсталацията (ите), която не е свързана със съответния продуктов продукт, правилно приписани:</t>
  </si>
  <si>
    <t>Член 19, параграф 3: Приложената неопределеност на данните и валидна информация:</t>
  </si>
  <si>
    <t>Промени в нивото на дейност / оперативна дейност, съобщени на КО, които могат да повлияят на разпределението:</t>
  </si>
  <si>
    <t>&lt;Ако не е докладвано, в Приложение 3, моля, дайте кратко резюме на всички идентифицирани промени (това може да е в допълнение към някои съобщени промени); посочва се дали е била планирана нотификация или е внесена промяна в ММР, но все още не е одобрена от КО по време на приключване на верификацията&gt;</t>
  </si>
  <si>
    <t>Ако отговорът е „не“, дали е оценен рискът от неточност / несъответствие от верификатора?</t>
  </si>
  <si>
    <t>&lt;Ако отговорът е „не“, констатациите в приложение 1 следва да дадат индикация за вероятността, че неизпълнението на подобрението би довело до неточности или несъответствия в бъдеще.</t>
  </si>
  <si>
    <t>Членове 14 (а) и 16 (2): Данните са проверени подробно и обратно към източника:</t>
  </si>
  <si>
    <t>Ако отговорът е „не“, моля, посочете по-долу обосновка:</t>
  </si>
  <si>
    <t>Член 30, параграф 2: Направени подобрения в предходния период:</t>
  </si>
  <si>
    <t>&lt;верфикацията на данните завърши според изискванията&gt;</t>
  </si>
  <si>
    <t>Член 14, буква б): Контролните дейности се документират, прилагат, поддържат и са ефективни за намаляване на присъщите рискове:</t>
  </si>
  <si>
    <t>Член 14, буква в): Процедурите, изброени в MMP, са документирани, приложени, поддържани и са ефективни за намаляване на присъщите рискове и рискове за контрол:</t>
  </si>
  <si>
    <t>Член 17: Има ли пропуски в данните:</t>
  </si>
  <si>
    <t>Ако да, моля, обяснете накратко по-долу и попълнете Приложение 1Б:</t>
  </si>
  <si>
    <t>Член 17: Има ли двойно отчитане:</t>
  </si>
  <si>
    <t>Ако да, моля, обяснете накратко по-долу:</t>
  </si>
  <si>
    <t>&lt;Посочете причините, поради които принципът не е спазен, или направете препратка към заключенията, описани в приложение 1&gt;</t>
  </si>
  <si>
    <t>Член 18, параграф 3: Проверка на прилаганите методи в случай на  липсващи данни</t>
  </si>
  <si>
    <t>Приложими насоки за безплатно разпределение на квоти:</t>
  </si>
  <si>
    <t>Насоките на ЕК са изпълнени:</t>
  </si>
  <si>
    <t>&lt;Отговорът тук трябва да бъде Да или Не, тъй като насоките на ЕК винаги са приложими за верификаторите и операторите&gt;</t>
  </si>
  <si>
    <t>Насоките на компетентния орган са изпълнени (ако е уместно):</t>
  </si>
  <si>
    <t xml:space="preserve">СЪОТВЕТСТВИЕ С ПРИНЦИПИТЕ ЗА МОНИТОРИНГ И ДОКЛАДВАНЕ </t>
  </si>
  <si>
    <t>&lt;В този раздел се изискват само кратки коментари. ЗАБЕЛЕЖКА - признава се, че някои принципи са амбициозни и може да не е възможно да се потвърди абсолютното „съответствие“. Освен това някои принципи разчитат на други, които са изпълнени, преди „спазването“ да бъде „потвърдено“. Допълнителни насоки относно принципите са дадени в Ръководния документ 4 и в членове 5 - 9 на MRR и в член 6 на AVR.</t>
  </si>
  <si>
    <t>Ако не, моля, обяснете накратко по-долу:</t>
  </si>
  <si>
    <t>Точност:</t>
  </si>
  <si>
    <t>СТАНОВИЩЕ</t>
  </si>
  <si>
    <t>Завършеност:</t>
  </si>
  <si>
    <t>Надеждност</t>
  </si>
  <si>
    <t>Изтрийте текстовите редове, които НЕ са приложими</t>
  </si>
  <si>
    <t>&lt;Използвайте този текст на становището, ако няма проблем и няма конкретни коментари по отношение на неща, които биха могли да повлияят на качеството на данните или на тълкуването на становището. Това становище може да бъде избрано само ако няма некоригирани неточности и несъответствия.&gt;</t>
  </si>
  <si>
    <t>Проведохме верификация  на данните, отнасящи се до безплатното разпределение, докладвани от горепосочения оператор в доклада си, както е посочено в декларацията за становище от проверката. Въз основа на извършената проверка и верификация на данните (вж. Приложение 2) тези данни са удовлетворителни.</t>
  </si>
  <si>
    <t>Проведохме верификация  на данните, отнасящи се до безплатното разпределение, докладвани от горепосочения оператор в доклада си, както е посочено в декларацията за становище от проверката. Въз основа на извършената проверка и верификация на данните (вж. Приложение 2) тези данни са удовлетворителни, с изключение на:</t>
  </si>
  <si>
    <t>Становище - потвърдено като удовлетворително:</t>
  </si>
  <si>
    <t>Становище - потвърдено с коемнтари:</t>
  </si>
  <si>
    <t>&lt;ИЛИ този текст на становището, ако становището е потвърдено с коментари. Моля, представете кратко пояснение за всички изключения, които биха могли да повлияят на данните и следователно да потвърдите становището.</t>
  </si>
  <si>
    <t>ЗАБЕЛЕЖКА - само положителна форма на думи е приемлива за верифицираното становище - НЕ СЕ ЗАМЕНЯТ ДУМИТЕ В ТЕКСТА НА СТАНОВИЩЕ - ДОБАВЕТЕ ДЕТАЙЛИ КЪДЕТО Е НЕОБХОДИМО. Допълнителни редове от раздела за коментари могат да бъдат изтрити</t>
  </si>
  <si>
    <t>ЗАБЕЛЕЖКА - само положителна форма на думи е приемлива за верифицираното становище - НЕ СЕ ЗАМЕНЯТ ДУМИТЕ В ТЕКСТА НА СТАНОВИЩЕ - ДОБАВЕТЕ ДЕТАЙЛИ КЪДЕТО Е НЕОБХОДИМО</t>
  </si>
  <si>
    <t>Коментари, които определят становището:</t>
  </si>
  <si>
    <t>&lt;Донавете коментари във връзка с всички изключения, които са били забелязани и които биха / могат да повлияят на проверката и следователно това, което оправдава становището. Моля, добавете всеки коментар поотделно&gt;</t>
  </si>
  <si>
    <t>ЗАБЕЛЕЖКА - това са действителни предупреждения, че верификатора желае да привлече вниманието на КО, включително, например, когато елементите на ММР, посочени във формуляра, не отговарят на изискванията на правилата за безплатно разпределение за следващия цикъл и поради това се нуждаят от подобрение или индикация за нематериални неточности и несъответствия, които остават в момента на потвърждаване на становището на верификатора (и които не пречат на проверяващия да посочи с достатъчна увереност, че данните не съдържат съществени неточности), т.е. само обобщение на всички основни точки, ако верификатора специално иска да подчертае; подробностите за всички некоригирани несъществени неточности, несъответствия и препоръки за подобрения следва да бъдат изброени в констатациите в приложение 1.</t>
  </si>
  <si>
    <t>Становище - не е потвърдено:</t>
  </si>
  <si>
    <t>Проведохме верификация  на данните, отнасящи се до безплатното разпределение, докладвани от горепосочения оператор в доклада си, както е посочено в декларацията за становище от проверката. Въз основа на извършената проверка и верификация на данните (вж. Приложение 2) тези данни НЕ МОГАТ да бъдат потвърдени като удовлетворителни, поради следните причини:</t>
  </si>
  <si>
    <t>&lt;ИЛИ този текст на становището, ако не е възможно да се верифицират данните поради съществени отклонения, ограничаване на обхвата или несъответствия, които поотделно или в комбинация с други несъответствия (които следва да бъдат конкретно посочени като съществени елементи) в приложение 1, заедно с нематериалните опасения, останали в момента на окончателната проверка, не дават достатъчно яснота и не позволяват на проверяващия да заяви с разумна увереност, че данните не съдържат съществени неточности.</t>
  </si>
  <si>
    <t>&lt;изберете подходящите причини от предоставения списък и изтрийте всички, които не са от значение; или добавете друга причина, ако е уместно&gt;</t>
  </si>
  <si>
    <t>• обхватът на проверката е твърде ограничен поради:</t>
  </si>
  <si>
    <t>&lt;Отбележете, че тази причина не следва да се прилага за първия доклад за базовата линия през 2019 г., когато КО не е поискал MMP да бъде одобрен преди проверката&gt;</t>
  </si>
  <si>
    <t>• некоригирани съществени отклонения (индивидуални или обобщени).</t>
  </si>
  <si>
    <t>• некоригирани материални несъответствия (индивидуални или обобщени), което означава, че няма достатъчно яснота, за да се стигне до заключение с разумна увереност.</t>
  </si>
  <si>
    <t>• съществено неспазване на правилата за безплатно разпределение, което означава, че няма достатъчно яснота, за да се стигне до заключение с разумна увереност.</t>
  </si>
  <si>
    <t>&lt;Забележка -  тази възможност може да се прилага само за първия доклад за базовата линия през 2019 г., когато КО не е поискал MMP да бъде одобрен преди верификацията. В следващите цикли на верификация липсата на одобрен ММР би довела до прилагането на опцията Ограничение по-долу&gt;</t>
  </si>
  <si>
    <t>- пропуски или ограничения в данните или информацията, предоставени за верификация, така че да не могат да бъдат получени достатъчно доказателства за оценка на доклада до разумно ниво на сигурност или за провеждане на проверката</t>
  </si>
  <si>
    <t>Информация за Верификатора</t>
  </si>
  <si>
    <t>Ръководител на Верификационния орган/Ръководител на проверяващия екип</t>
  </si>
  <si>
    <t>Въведете име</t>
  </si>
  <si>
    <t>Водещ верификатор</t>
  </si>
  <si>
    <t>Технически експерт (и) / Верификатор (и)</t>
  </si>
  <si>
    <t>Независим проверяващ</t>
  </si>
  <si>
    <t>Подпис от името на Верфикационния орган &lt;…………………….&gt;</t>
  </si>
  <si>
    <t>Технически експерт (и) (Независима проверка)</t>
  </si>
  <si>
    <t>&lt;Подпис на оторизираното лице&gt;</t>
  </si>
  <si>
    <t>Име на оторизираното лице</t>
  </si>
  <si>
    <t>Дата на становището:</t>
  </si>
  <si>
    <t>Акредитиран ли е верификаторът или сертифициран като физическо лице?</t>
  </si>
  <si>
    <t>Име на националния орган по акредитация (НОБ) или верификационен орган, удостоверяващ националния орган:</t>
  </si>
  <si>
    <t>Име на Верификатора:</t>
  </si>
  <si>
    <t>Адрес на Верификатора:</t>
  </si>
  <si>
    <t>Дата на договора с Верификатора:</t>
  </si>
  <si>
    <t>&lt;Въведете дата на становището&gt; - В случай че становището се актуализира, то тази дата трябва да се промени</t>
  </si>
  <si>
    <t>&lt;Въведете официалното име на Верификатора&gt;</t>
  </si>
  <si>
    <t>&lt;Въведете официалния адрес за корепоснденция с Верификатора, включеително електронна поща&gt;</t>
  </si>
  <si>
    <t>ВАЖНА ЗАБЕЛЕЖКА: При изразяване на становището и подписване тук, Вие удостоверявате с разумна сигурност точността на данните (в рамките на 5% приложим праг на същественост) и статуса на съответствие с всички правила и принципи. Следващите установени грешки, които могат да обезсилят посоченото по-горе становище, могат да доведат до правни и финансови задължения за проверяващата / проверяващата организация.</t>
  </si>
  <si>
    <t>&lt;Поставете името на Националния орган за акредитация, напр. COFRAC, ако верификаторът е акредитиран; впишете име на сертифициращия национален орган, ако верификаторът е сертифициран съгласно член 54, параграф 2 от AVR.&gt;</t>
  </si>
  <si>
    <t>Акредитационен / сертификационен номер:</t>
  </si>
  <si>
    <t>&lt;Както е издаден от гореспоменатия Акредитационен орган / Сертифициращ национален орган&gt;</t>
  </si>
  <si>
    <t>Забележка, тези данни следва автоматично да бъдат взети от вписването в листа "Декларация за становище"</t>
  </si>
  <si>
    <t>Некоригирани отклонения, които не са били коригирани преди издаването на верификационния доклад</t>
  </si>
  <si>
    <t>Приложение 1A - Неточности, несъответствия и препоръчителни подобрения</t>
  </si>
  <si>
    <t>Избор?</t>
  </si>
  <si>
    <t>Моля, изберете "Да" или "Не" в графата "Избор?" в съответсвие с проверката</t>
  </si>
  <si>
    <t>&lt;Посочете подробности за неточности, включително характер, размер и елемент на доклада, към който се отнася; и защо има съществен ефект, ако е приложимо. Необходимо е ясно да се посочи дали грешките са свръх-декларирани (например по-високи, отколкото трябва да бъдат) или недостатъчно (по-ниски, отколкото би трябвало да бъде). За повече информация относно класифицирането и докладването на неточности, моля вижте ръководството на службите на Европейската комисия&gt;</t>
  </si>
  <si>
    <t>&lt;Посочете подробности за несъответствието, включително естеството и размера на несъответствието и към кой член на Регламента за безплатно разпределение на квоти се отнася. За повече информация относно класифицирането и докладването на несъответствия, моля вижте ръководството на службите на Европейската комисия&gt;</t>
  </si>
  <si>
    <t>Некоригирани несъответствия с правилата за безплатно разпределение, които са идентифицирани по време на проверката</t>
  </si>
  <si>
    <t>включително несъответствия между плана и действителните източници, потоците и границите на източника, идентифицирани по време на проверката</t>
  </si>
  <si>
    <t>Препоръчителни подобрения, ако има такива</t>
  </si>
  <si>
    <t>Моля, въведете съответното описание, по един ред за некоригирана точка за неточности. Ако е необходимо допълнително място, моля, добавете редове и индивидуално брой точки. Ако няма НЕ некоригирани неточности, моля посочете НЕПРИЛОЖИМО в първия ред.</t>
  </si>
  <si>
    <t>&lt;Моля, попълнете съответните данни. Една линия за точка на несъответствие. Ако е необходимо допълнително място, моля, добавете редове и съответния брой точки. Ако няма несъответствия, моля посочете НЕПРИЛОЖИМО в първия ред.&gt;</t>
  </si>
  <si>
    <t>&lt;Моля, попълнете съответните данни. Една линия за точка на несъответствие. Ако е необходимо допълнително място, моля, добавете редове и съответния брой точки. Ако няма несъответствия, моля, посочете НЕПРИЛОЖИМО в първия ред.&gt;</t>
  </si>
  <si>
    <t>&lt;Моля, попълнете съответните данни. Една клетка за точка на подобрение. Ако е необходимо допълнително място, моля, добавете редове и съответния брой точки. Ако няма точки за подобряване, моля посочете НЕПРИЛОЖИМО в първия ред. За повече информация относно класифицирането и докладването на препоръките за подобрение, моля вижте ръководството на службите на Европейската комисия&gt;</t>
  </si>
  <si>
    <t xml:space="preserve">Констатации или подобрения от предходен период, които НЕ са били разрешени._x000D_ Всички констатации или подобрения, докладвани във верификационния доклад на доклада относно базовите данните на оператора за периода на предварително разпределение, които са били разрешени, не е необходимо да бъдат изброени тук. </t>
  </si>
  <si>
    <t>Моля, попълнете съответните данни. Една клетка за неразрешено намиране на предходен период. Ако е необходимо допълнително място, моля, добавете редове и съответния брой точки. Ако няма констатации, моля посочете НЕ ПРИЛОЖИМО в първия ред.</t>
  </si>
  <si>
    <t>Приложение 1Б - Методологии за запълване на пропуските в данните</t>
  </si>
  <si>
    <t>Изисква ли се един или повече методи за недостиг на данни?</t>
  </si>
  <si>
    <t>Ако отговорът е „Да“, одобрени ли са от КО преди приключване на проверката?</t>
  </si>
  <si>
    <t>Ако не, -</t>
  </si>
  <si>
    <t>а) дали консервативният (ите) метод (и) (ако не, моля дайте по-долу подробности):</t>
  </si>
  <si>
    <t>&lt;Включете повече подробности за използвания (те) метод (и)&gt;</t>
  </si>
  <si>
    <t>б) дали някакъв метод е довел до съществени отклонения (ако да, моля, посочете повече подробности по-долу):</t>
  </si>
  <si>
    <t>&lt;Включете повече подробности за това, кой метод (и) е довел до съществени отклонения и защо&gt;</t>
  </si>
  <si>
    <t>Приложение 2 - Допълнителна информация от значение за становището</t>
  </si>
  <si>
    <t>Не променяйте формата на думите в този работен лист, освен ако не сте инструктирани да го направите</t>
  </si>
  <si>
    <t>&lt;Метод с пропуски в данните, както се изисква от член 12 от Делегиран Регламент 331/2019&gt;</t>
  </si>
  <si>
    <t>Ако отговорът е „Да“, представена ли е тази част от MMP за проверка?</t>
  </si>
  <si>
    <t>Забележка - името на инсталацията ще бъде автоматично попълнено, след като бъде вписано в становището</t>
  </si>
  <si>
    <t>Цели и обхват на верификацията:</t>
  </si>
  <si>
    <t>Отговорности:</t>
  </si>
  <si>
    <t>Извършена работа и основа на становището:</t>
  </si>
  <si>
    <t>Компетентният орган е отговорен за:</t>
  </si>
  <si>
    <t>• одобряване на ММР на оператора и одобряване на измененията на плана, поискани от оператора. Одобрението от компетентния орган може да не е необходимо за първия цикъл за проверка на докладите за базовите данни;</t>
  </si>
  <si>
    <t>• прилагане на изискванията на Делегиран Регламент ЕС 2019/331 за определяне на валидни за целия Съюз преходни правила за хармонизирано безплатно разпределяне на квоти за емисии в съответствие с член 10а от Директива 2003/87/ЕО на Европейския парламент и на Съвета (FAR);</t>
  </si>
  <si>
    <t>Верификаторът е отговорен - в съответствие с Регламент 2018/2067 за акредитация и проверка и неговия договор за проверка, както е посочено в декларацията за заверка - за извършване на проверка на съответен доклад на оператора в интерес на обществото и независими от оператора и компетентните органи, отговорни за Директива 2003/87 / ЕО и Регламент 331/ 2018.</t>
  </si>
  <si>
    <t>Отговорност на верификатора е да формира независимо становище въз основа на прегледа на информацията, подкрепяща данните, представени в доклада, както е посочено в декларацията, и да докладва това становище на оператора. Верификаторът трябва също да докладва, ако в неговото становище:</t>
  </si>
  <si>
    <t>• Докладът е или може да бъде свързан с отклонения (пропуски, погрешно представяне или грешки) или несъответствия с MMP; или</t>
  </si>
  <si>
    <t>• водещият верификатор не е получил цялата информация и обяснения, от които се нуждаят, за да проведат своето разглеждане до разумно ниво на сигурност; или</t>
  </si>
  <si>
    <t>Ниво на същественост</t>
  </si>
  <si>
    <t>• общите емисии на инсталациите, където данните в съответния доклад се отнасят за емисии; или</t>
  </si>
  <si>
    <t>&lt;изтрийте всички, които не са приложими&gt;</t>
  </si>
  <si>
    <t>• сумата на количествата отпадъчни газове, внесени и произведени в инсталацията, ако е приложимо; или</t>
  </si>
  <si>
    <t>Друга важна информация</t>
  </si>
  <si>
    <t>Количественото ниво на същественост е определено на 5% от следните елементи поотделно:</t>
  </si>
  <si>
    <t>• сумата на внесената и производството на нетна измерима топлинна енергия, ако е уместно, когато данните в съответния доклад се отнасят до измерими данни за топлината; или</t>
  </si>
  <si>
    <t>• нивото на активност на всяка съответна подинсталация със съответния продукт поотделно.</t>
  </si>
  <si>
    <t>Въпросите с всякакви други елементи от данни и с елементи, свързани с съответствието с правилата за безплатно разпределение и / или съответствието с MMP, се разглеждат в рамките на по-широк анализ на съществеността, като се вземат предвид качествени аспекти.</t>
  </si>
  <si>
    <t>&lt;Въведете всякакви други подробности или критерии, свързани с извършената работа или основата на становището. Целта на тази точка е да даде възможност на проверяващия да добави всякакви подробности, които те считат за полезни и важни, за да бъде разбрана в дълбочина и пълен обхват  извършената работа и т.н.</t>
  </si>
  <si>
    <t>Количественото определяне на парниковите газове е предмет на присъща неопределеност поради проектираната способност за измервателна апаратура и методологии за изпитване и непълни научни познания, използвани при определянето на изчислителни фактори и потенциали за глобално затопляне</t>
  </si>
  <si>
    <t>Референтни документи</t>
  </si>
  <si>
    <t xml:space="preserve">&lt;Изберете набор от критерии, които са подходящи за акредитацията / сертифицирането, провеждани от проверяващия (изтрийте неподходящата група).&gt; Очаква се, че за повечето органи по верификация ще се изисква само една (1)._x000D_
Обърнете внимание, че някои от документите могат да бъдат актуализирани и преработени, така че трябва да проверите дали се цитира правилната версия </t>
  </si>
  <si>
    <t>1) Регламент за изпълнение (ЕС) 2018/2067 на Комисията от 19 декември 2018 година за проверка на данните и за акредитация на проверяващите органи съгласно Директива 2003/87/ЕО на Европейския парламент и на Съвета („AVR2“) определя допълнителн</t>
  </si>
  <si>
    <t>2) БДС EN ISO 14065:2013 Парникови газове. Изисквания към органи за валидация и верификация на парникови газове, приложими при акредитация или други форми на признаване (ISO 14065:2013)</t>
  </si>
  <si>
    <t>3) БДС ISO 14064-3:2012 Парникови газове. Част 3: Технически изисквания и ръководство за валидация и верификация на заявления за парникови газове</t>
  </si>
  <si>
    <t>4) IAF MD 6: 2014 Международен акредитационен форум (IAF) Задължителен документ за прилагане на ISO 14065: 2013 (брой 2, март 2014 г.)</t>
  </si>
  <si>
    <t>6) EA-6/03 Европейско сътрудничество за акредитация. Ръководство за признаване на верификатори съгласно Директива 2003/87/ЕС</t>
  </si>
  <si>
    <t>Изберете съответното ръководство от списъка</t>
  </si>
  <si>
    <t>Провеждане на проверката (2) - Допълнителни критерии за акредитирани проверяващи, които също са доставчици на финансови гаранции</t>
  </si>
  <si>
    <t>7) Международни стандарти за ангажименти за изразяване на
сигурност 3000: Ангажименти за изразяване на сигурност, различни от одити или прегледи на историческа финансова информация</t>
  </si>
  <si>
    <t>8) Международни стандарти за ангажименти за изразяване на
сигурност 3410: Ангажименти за изразяване на сигурност относно отчети за парникови газове</t>
  </si>
  <si>
    <t>Провеждане на проверката (3) - За проверяващите, сертифицирани съгласно AVR Член 55 (2)</t>
  </si>
  <si>
    <t>2) Насоки на ЕС относно сертифицираните проверяващи устройства, разработени от службите на Европейската комисия</t>
  </si>
  <si>
    <t>В) Ръководство на ЕС, разработено от службите на Европейската комисия в подкрепа на хармонизираното тълкуване на Регламента за безплатно разпределяне на квоти</t>
  </si>
  <si>
    <t>Този набор трябва да бъде избран само ако верификаторът е сертифицирано физическо лице, както е посочено в член 54, параграф 2 от AVR.</t>
  </si>
  <si>
    <t>Правила на ЕСТЕ</t>
  </si>
  <si>
    <t>Тази група трябва да бъде избрана от всички проверяващи._x000D_
_x000D_
Забележка - проверете дали списъкът е валиден за държавата-членка, в която се изготвя становището, тъй като някои насоки на държавите-членки могат да се прилагат само в отделна държава-членка._x000D_
_x000D_
Като минимум трябва да бъдат включени съответните регламенти на ЕС и насоки на ЕК</t>
  </si>
  <si>
    <t xml:space="preserve">Б) Регламент на ЕС на ЕС № ### / 2018 списък във връзка с отраслите и подотраслите, считани за изложени на риск от изтичане на въглерод
</t>
  </si>
  <si>
    <t>Г) Ръководен документ на ЕС, разработен от службите на Европейската комисия в подкрепа на хармонизираното тълкуване на AVR2</t>
  </si>
  <si>
    <t>Изгаряне на горива в инсталации с обща номинална входяща топлинна мощност над 20 MW (с изключение на инсталациите за изгаряне на опасни или твърди битови отпадъци)</t>
  </si>
  <si>
    <t xml:space="preserve">Рафиниране на минерални масла </t>
  </si>
  <si>
    <t xml:space="preserve">Производство на кокс </t>
  </si>
  <si>
    <t xml:space="preserve">Пържене и агломерация, включително гранулиране, на метална руда (включително сулфидна руда) </t>
  </si>
  <si>
    <t xml:space="preserve">Производство на чугун или стомана (първично или вторично стапяне), включително непрекъснато леене с капацитет над 2,5 тона за час </t>
  </si>
  <si>
    <t>Производство или преработка на черни метали (включително феросплави) в случай на използване на горивни съоръжения с обща номинална входяща топлинна мощност над 20 MW. Преработката включва, inter alia, прокатни станове, междинни подгреватели, пещи за отвръщане, ковашки цехове, леярни, цехове за нанасяне на покритие и байцване</t>
  </si>
  <si>
    <t xml:space="preserve">Производство на първичен алуминий </t>
  </si>
  <si>
    <t>Производство на вторичен алуминий при използването на горивни съоръжения с обща номинална входяща топлинна мощност над 20 MW</t>
  </si>
  <si>
    <t>Производство или преработка на цветни метали, включително производство на сплави, рафиниране, леене и др., в случай на използване на горивни съоръжения с обща номинална входяща топлинна мощност (включително горивата, използвани като редуциращи агенти) над 20 MW</t>
  </si>
  <si>
    <t xml:space="preserve">Производство на циментен клинкер във въртящи се пещи с производствен капацитет над 500 тона дневно или в други пещи с производствен капацитет над 50 тона дневно </t>
  </si>
  <si>
    <t xml:space="preserve">Производство на вар или калциниране на доломит или магнезит в въртящи се или други пещи с производствен капацитет над 50 тона дневно </t>
  </si>
  <si>
    <t xml:space="preserve">Производство на стъкло, включително стъклени влакна, с капацитет на топене над 20 тона дневно </t>
  </si>
  <si>
    <t xml:space="preserve">Изработване на керамични продукти чрез изпичане, по-конкретно покривни керемиди, тухли, огнеупорни тухли, плочи, каменинови или порцеланови изделия, с производствен капацитет над 75 тона дневно </t>
  </si>
  <si>
    <t xml:space="preserve">Производство на изолационни материали от минерална или стъклена вата с използване на стъкло, камък или шлака, с капацитет на топене над 20 тона дневно </t>
  </si>
  <si>
    <t xml:space="preserve">Сушене или калциниране на гипс или производство на гипсови плоскости и други продукти от гипс, в случай на използване на горивни съоръжения с обща номинална входяща топлинна мощност над 20 MW </t>
  </si>
  <si>
    <t xml:space="preserve">Производство на целулоза от дървесина или от други влакнести материали </t>
  </si>
  <si>
    <t xml:space="preserve">Производство на хартия или картон с производствен капацитет над 20 тона дневно </t>
  </si>
  <si>
    <t xml:space="preserve">Производство на технически въглен с карбонизиране на органични вещества. като масла, катрани, остатъци от крекинг и дестилация, в случай на използване на съоръжения с обща номинална входяща топлинна мощност над 20 MW </t>
  </si>
  <si>
    <t xml:space="preserve">Производство на азотна киселина </t>
  </si>
  <si>
    <t xml:space="preserve">Производство на адипинова киселина </t>
  </si>
  <si>
    <t>Производство на глиоксал и глиоксилова киселина</t>
  </si>
  <si>
    <t xml:space="preserve">Производство на амоняк </t>
  </si>
  <si>
    <t xml:space="preserve">Производство на органични химически вещества в насипно или наливно състояние чрез крекинг, реформинг, частично или пълно окисляване или чрез подобни процеси, с производствен капацитет над 100 тона дневно </t>
  </si>
  <si>
    <t xml:space="preserve">Производство на водород (H2) и синтетичен газ чрез реформинг или частично окисляване, с производствен капацитет над 25 тона дневно </t>
  </si>
  <si>
    <t xml:space="preserve">Производство на калцинирана сода (Na2CO3) и на натриев бикарбонат (NaHCO3) </t>
  </si>
  <si>
    <t>Улавяне на парникови газове от инсталации, попадащи в обхвата на Директивата за Схемата за търговия с емисии, с цел пренос и съхранение в геоложки обекти, за които е издадено съответно разрешение съгласно Директива 2009/31/ЕО</t>
  </si>
  <si>
    <t>Пренос на парникови газове чрез тръбопроводи с цел съхранение в геоложки обекти, за които е издадено съответно разрешение съгласно Директива 2009/31/ЕО</t>
  </si>
  <si>
    <t>Съхранение на парникови газове в геоложки обекти, за които е издадено съответно разрешение съгласно Директива 2009/31/ЕО</t>
  </si>
  <si>
    <t>Друго</t>
  </si>
  <si>
    <t>Име на инсталацията</t>
  </si>
  <si>
    <t>Моля изберете</t>
  </si>
  <si>
    <t>Провеждане на проверката (1) от акредитирани верификатори</t>
  </si>
  <si>
    <t>Провеждане на проверката (1) - от акредитирани верификатори</t>
  </si>
  <si>
    <t>Моля изберете съответните ръководни документи</t>
  </si>
  <si>
    <t>Годишен доклад за нивото на активност</t>
  </si>
  <si>
    <t>Одобрен</t>
  </si>
  <si>
    <t>Не одобрен</t>
  </si>
  <si>
    <t>Да</t>
  </si>
  <si>
    <t>Неприложимо</t>
  </si>
  <si>
    <t>Не. Виж информацията предоставена в Приложение 1</t>
  </si>
  <si>
    <t>Да. Виж информацията предоставена в Приложение 1</t>
  </si>
  <si>
    <t>Не. Виж информацията предоставена в Приложение 3</t>
  </si>
  <si>
    <t>Да. Виж  предоставените бележки в Приложение 1</t>
  </si>
  <si>
    <t>Акредитиран</t>
  </si>
  <si>
    <t>Сертифициран</t>
  </si>
  <si>
    <t>Не, необходими са корекции и допълнения</t>
  </si>
  <si>
    <t>Доклад за базовите данни на операторите</t>
  </si>
  <si>
    <t>Доклад с данни за получаване на квоти от резерва за нови участници</t>
  </si>
  <si>
    <t>Инсталации</t>
  </si>
  <si>
    <t>Становище на Верификатора - Европейска схема за търговия с емисии</t>
  </si>
  <si>
    <t xml:space="preserve">Приложение 3: Обобщение на идентифицираните промени, за които КО не е информиран </t>
  </si>
  <si>
    <t>&lt;Моля, попълнете съответните данни. Една клетка за точка на подобрение. Ако е необходимо допълнително място, моля, добавете редове и съответния брой точки. Ако няма точки за подобряване, моля посочете НЕПРИЛОЖИМО в първия ред&gt;</t>
  </si>
  <si>
    <t>За използване от ДЧ</t>
  </si>
  <si>
    <t>B) Идентифицирана от верификатора информация и която не е била докладвана на КО</t>
  </si>
  <si>
    <t>Тук също трябва да се избягва дублиране на информация между двете секции</t>
  </si>
  <si>
    <t>Списък с дейности</t>
  </si>
  <si>
    <t>Указания за съдържанието на този доклад от проверка са дадени в Ръководен документ 4 (Проверка на докладите на операторите с данни за базовата линия и валидиране на Плана за методика за мониторинг). Моля, прегледайте това ръководство, когато попълвате формуляра на верификационен доклад</t>
  </si>
  <si>
    <t>&lt;Причините, поради които данните от доклада не са пълни, трябва да бъдат посочени в констатацията в приложение 1; това следва също така да посочва дали е използвана алтернативна методика за запълване на пропуските в данните&gt;</t>
  </si>
  <si>
    <t>• Планът относно методика за мониторинг не е бил предмет на одобрение от КО и съдържа съществени несъответствия с правилата за безплатно разпределение, тъй като липсва достатъчно яснота, за да се стигне до заключение с разумна увереност.</t>
  </si>
  <si>
    <t>Планът относно методиката за мониторинг не предоставя в достатъчен обхват или не е достатъчно ясен за достигане до заключение</t>
  </si>
  <si>
    <t>Планът относно методика за мониторинг не е одобрен от СО, когато това одобрение се изисква преди началото на проверката</t>
  </si>
  <si>
    <t>Планът относно методиката за мониторинг не е одобрен от КО</t>
  </si>
  <si>
    <t>Некоригирани несъответствия с Плана относно методика за мониторинг</t>
  </si>
  <si>
    <t>&lt;Посочете подробности за несъответствието, включително естеството и размера на несъответствието и към кой елемент на методиката за мониторинг се отнася. За повече информация относно класифицирането и докладването на несъответствията, моля вижте указанията на службите на Европейската комисия&gt;</t>
  </si>
  <si>
    <t>Да провери и верифицира данните на оператора до разумно ниво на сигурност за доклада, както е посочено в декларацията за заверка на верифицираните данни и да потвърди спазването на изискванията за мониторинг в съответствие с регламента на ЕС за безплатно разпределение и съответствието с плана относно методиката за мониторинг. И когато плана не подлежи на одобрение от компетентния орган преди проверката, за валидирането му спрямо правилата за безплатно разпределение на квоти.</t>
  </si>
  <si>
    <t>Операторът е единствено отговорен за изготвянето и докладването на данните, представени в доклада си, както е посочено в декларацията за  за заверка на верифицираните данни, както и за актуализиране на бенчмарковете (ако е приложимо) в съответствие с правилата и нейната методика за мониторинг (както е посочено в приложеното становище); за всякакви предположения, информация и оценки, които подкрепят докладваните данни; както и за установяване и поддържане на подходящи процедури, системи за управление на изпълнението и системи за вътрешен контрол, от които е получена докладваната информация.</t>
  </si>
  <si>
    <t>Проведохме нашия преглед, като взехме предвид референтните документи за критериите за проверка, описани по-долу. Това включва проучване, на базата на нашия анализ на риска и последващия план за проверка, доказателства, които ни дават разумна увереност, че резултатите, свързани с данните, са правилно подготвени в съответствие с регламентите и принципите на Европейската схема за търговия с емисии на ЕС, както е посочено в по-долу са посочени референтните документи на критериите на ЕСТЕ и основният план относно методиката за мониторинг на оператора. Това включва и оценяване, където е необходимо, даване на оценки и преценки, направени от Оператора при изготвянето на данните, и отчитане на цялостната адекватност на представянето на данните в доклада, посочен в декларацията за заверка, и неговия потенциал за съществени отклонения.</t>
  </si>
  <si>
    <t>A) Одобрена, която е информация от КО, но не е коригирана и допълнена след промяна в плана относно методиката за мониторинг преди проверката</t>
  </si>
  <si>
    <t>&lt;Тук се изисква предоставянето на информация, която е била одобрена от КО (с писмо, по електронна поща или факс) но не е била допълнена и в съответсвис с плана относно методиката за мониторинг.                      Забележка - Това поле е неприложимо, в случаите в които КО не е поискал MMP да бъде одобрен преди проверката на първия доклад за базовата линия през 2019 г.&gt;</t>
  </si>
  <si>
    <t>Информация за промяна в нивото на активност и/или експлоатацията на инсталациите, което ще повлияе на количеството безплатно разпределени квоти, както и промни в плана относно методиката за мониторинг, който не е бил утвърден от КО преди проверката.</t>
  </si>
  <si>
    <t>&lt;Тук се изисква информация за промяна в нивото на активност и/или експлоатацията на инсталациите, по време на проверката и верификацията на данните. Тук е необходимо да бъде предоставена информация още за промени, за които не е уведомен КО, както и промни в плана относно методиката за мониторинг, който не е бил утвърден от КО преди проверката.&gt;</t>
  </si>
  <si>
    <t>„Тази група следва да бъде избрана само ако верифициращият орган е орган за финансово счетоводство, подчинен на правилата и стандартите, определени от Съвета за международни стандарти за одит и изразяване на сигурност и свързаните с него органи. 
Тези стандарти не са обхванати от акредитацията. Органите за акредитация няма да проверяват спазването на тези стандарти.</t>
  </si>
  <si>
    <t>• Операторът не спазва Делегиран Регламент №. 331/ 2019 относно безплатно разпределение на емисии, дори ако MMP е одобрена от компетентния орган; или</t>
  </si>
  <si>
    <t>• могат да бъдат направени подобрения в работата на оператора при наблюдение и докладване на съответните данни и / или съответствие с неговия MMP и Регламент (ЕС) 331 / 2019 относно безплатното разпределение на квоти за емисии.</t>
  </si>
  <si>
    <t>А) Регламент на ЕС на ЕС № 331 / 2019 за определяне на валидни за целия Съюз преходни правила за хармонизирано безплатно разпределяне на квоти за емисии в съответствие с член 10а от Директива 2003/87/ЕО на Европейския парламент и на Съвета</t>
  </si>
  <si>
    <t>5) Ръководен документ, разработен от Службите на Европейската комисия за проверка и акредитация във връзка с прилагането на Делегиран Регламент 331/2019</t>
  </si>
  <si>
    <t>Указания за верификационните органи</t>
  </si>
  <si>
    <t>Провеждане на проверката (3) - За верификаторите, сертифицирани съгласно AVR Член 55 (2)</t>
  </si>
  <si>
    <t>За да се гарантира, че операторите и верификаторите ще получат сигурност за подхода, който трябва да се следва, КО следва да предостави подробни инструкции по-долу.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</si>
</sst>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68"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b/>
      <u/>
      <sz val="10"/>
      <color indexed="10"/>
      <name val="Arial"/>
      <family val="2"/>
    </font>
    <font>
      <sz val="10"/>
      <color indexed="10"/>
      <name val="Arial"/>
      <family val="2"/>
    </font>
    <font>
      <b/>
      <sz val="10"/>
      <color indexed="57"/>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sz val="8"/>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b/>
      <sz val="10"/>
      <color rgb="FFFF0000"/>
      <name val="Arial"/>
      <family val="2"/>
    </font>
    <font>
      <i/>
      <sz val="10"/>
      <color rgb="FF1B22A5"/>
      <name val="Arial"/>
      <family val="2"/>
    </font>
    <font>
      <sz val="10"/>
      <color theme="0" tint="-0.249977111117893"/>
      <name val="Arial"/>
      <family val="2"/>
    </font>
    <font>
      <b/>
      <sz val="10"/>
      <name val="Arial"/>
      <family val="2"/>
      <charset val="204"/>
    </font>
    <font>
      <b/>
      <sz val="12"/>
      <name val="Arial"/>
      <family val="2"/>
      <charset val="204"/>
    </font>
    <font>
      <sz val="10"/>
      <name val="Arial"/>
      <family val="2"/>
      <charset val="204"/>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9"/>
      <name val="Times New Roman"/>
      <family val="1"/>
    </font>
  </fonts>
  <fills count="32">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s>
  <borders count="8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26">
    <xf numFmtId="0" fontId="0" fillId="0" borderId="0"/>
    <xf numFmtId="0" fontId="49" fillId="0" borderId="0" applyNumberFormat="0" applyFill="0" applyBorder="0" applyAlignment="0" applyProtection="0">
      <alignment vertical="top"/>
      <protection locked="0"/>
    </xf>
    <xf numFmtId="164" fontId="40" fillId="0" borderId="0" applyFont="0" applyFill="0" applyBorder="0" applyAlignment="0" applyProtection="0"/>
    <xf numFmtId="0" fontId="1" fillId="0" borderId="0"/>
    <xf numFmtId="0" fontId="56" fillId="0" borderId="0"/>
    <xf numFmtId="0" fontId="5" fillId="0" borderId="0" applyNumberFormat="0" applyFont="0" applyFill="0" applyBorder="0" applyProtection="0">
      <alignment horizontal="left" vertical="center" indent="5"/>
    </xf>
    <xf numFmtId="0" fontId="57" fillId="25" borderId="0" applyNumberFormat="0" applyBorder="0" applyAlignment="0" applyProtection="0"/>
    <xf numFmtId="0" fontId="57" fillId="26" borderId="0" applyNumberFormat="0" applyBorder="0" applyAlignment="0" applyProtection="0"/>
    <xf numFmtId="0" fontId="57" fillId="27"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57" fillId="28" borderId="0" applyNumberFormat="0" applyBorder="0" applyAlignment="0" applyProtection="0"/>
    <xf numFmtId="0" fontId="58" fillId="21" borderId="0" applyNumberFormat="0" applyBorder="0" applyAlignment="0" applyProtection="0"/>
    <xf numFmtId="0" fontId="59" fillId="29" borderId="75" applyNumberFormat="0" applyAlignment="0" applyProtection="0"/>
    <xf numFmtId="0" fontId="60" fillId="22" borderId="0" applyNumberFormat="0" applyBorder="0" applyAlignment="0" applyProtection="0"/>
    <xf numFmtId="0" fontId="61" fillId="0" borderId="76" applyNumberFormat="0" applyFill="0" applyAlignment="0" applyProtection="0"/>
    <xf numFmtId="0" fontId="62" fillId="0" borderId="77" applyNumberFormat="0" applyFill="0" applyAlignment="0" applyProtection="0"/>
    <xf numFmtId="0" fontId="63" fillId="0" borderId="78" applyNumberFormat="0" applyFill="0" applyAlignment="0" applyProtection="0"/>
    <xf numFmtId="0" fontId="63" fillId="0" borderId="0" applyNumberFormat="0" applyFill="0" applyBorder="0" applyAlignment="0" applyProtection="0"/>
    <xf numFmtId="0" fontId="39" fillId="0" borderId="0" applyNumberFormat="0" applyFill="0" applyBorder="0" applyAlignment="0" applyProtection="0">
      <alignment vertical="top"/>
      <protection locked="0"/>
    </xf>
    <xf numFmtId="0" fontId="64" fillId="0" borderId="79" applyNumberFormat="0" applyFill="0" applyAlignment="0" applyProtection="0"/>
    <xf numFmtId="0" fontId="65" fillId="30" borderId="0" applyNumberFormat="0" applyBorder="0" applyAlignment="0" applyProtection="0"/>
    <xf numFmtId="0" fontId="5" fillId="31" borderId="80" applyNumberFormat="0" applyFont="0" applyAlignment="0" applyProtection="0"/>
    <xf numFmtId="0" fontId="5" fillId="0" borderId="0"/>
    <xf numFmtId="0" fontId="66" fillId="0" borderId="0" applyNumberFormat="0" applyFill="0" applyBorder="0" applyAlignment="0" applyProtection="0"/>
    <xf numFmtId="4" fontId="67" fillId="0" borderId="0"/>
  </cellStyleXfs>
  <cellXfs count="568">
    <xf numFmtId="0" fontId="0" fillId="0" borderId="0" xfId="0"/>
    <xf numFmtId="0" fontId="39" fillId="0" borderId="1" xfId="1" applyFont="1" applyBorder="1" applyAlignment="1" applyProtection="1">
      <alignment vertical="top"/>
    </xf>
    <xf numFmtId="0" fontId="39" fillId="0" borderId="2" xfId="1" applyFont="1" applyBorder="1" applyAlignment="1" applyProtection="1">
      <alignment vertical="top"/>
    </xf>
    <xf numFmtId="0" fontId="2" fillId="0" borderId="0" xfId="0" applyFont="1" applyProtection="1"/>
    <xf numFmtId="0" fontId="0" fillId="0" borderId="0" xfId="0" applyProtection="1"/>
    <xf numFmtId="0" fontId="0" fillId="0" borderId="3" xfId="0" applyBorder="1" applyProtection="1"/>
    <xf numFmtId="0" fontId="0" fillId="2" borderId="4" xfId="0" applyFill="1" applyBorder="1" applyProtection="1"/>
    <xf numFmtId="0" fontId="0" fillId="0" borderId="5" xfId="0" applyBorder="1" applyProtection="1"/>
    <xf numFmtId="14" fontId="0" fillId="3" borderId="6" xfId="0" applyNumberFormat="1" applyFill="1" applyBorder="1" applyAlignment="1" applyProtection="1">
      <alignment horizontal="left"/>
    </xf>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10" xfId="0" applyBorder="1" applyProtection="1"/>
    <xf numFmtId="0" fontId="0" fillId="5" borderId="11" xfId="0" applyFill="1" applyBorder="1" applyProtection="1"/>
    <xf numFmtId="0" fontId="0" fillId="0" borderId="12" xfId="0" applyBorder="1" applyProtection="1"/>
    <xf numFmtId="0" fontId="0" fillId="6" borderId="13" xfId="0" applyFill="1" applyBorder="1" applyProtection="1"/>
    <xf numFmtId="0" fontId="2" fillId="0" borderId="0" xfId="0" applyFont="1" applyBorder="1" applyProtection="1"/>
    <xf numFmtId="0" fontId="0" fillId="7" borderId="0" xfId="0" applyFill="1" applyProtection="1"/>
    <xf numFmtId="0" fontId="0" fillId="7" borderId="0" xfId="0" applyFill="1" applyBorder="1" applyProtection="1"/>
    <xf numFmtId="0" fontId="0" fillId="0" borderId="0" xfId="0" applyFill="1" applyBorder="1" applyProtection="1"/>
    <xf numFmtId="0" fontId="2" fillId="0" borderId="14" xfId="0" applyFont="1" applyBorder="1" applyProtection="1"/>
    <xf numFmtId="0" fontId="2" fillId="0" borderId="15" xfId="0" applyFont="1" applyBorder="1" applyProtection="1"/>
    <xf numFmtId="0" fontId="0" fillId="0" borderId="16" xfId="0" applyBorder="1" applyProtection="1"/>
    <xf numFmtId="14" fontId="0" fillId="3" borderId="17" xfId="0" applyNumberFormat="1" applyFill="1" applyBorder="1" applyAlignment="1" applyProtection="1">
      <alignment horizontal="center"/>
    </xf>
    <xf numFmtId="0" fontId="0" fillId="4" borderId="18" xfId="0" applyFill="1" applyBorder="1" applyProtection="1"/>
    <xf numFmtId="0" fontId="0" fillId="4" borderId="19" xfId="0" applyFill="1" applyBorder="1" applyProtection="1"/>
    <xf numFmtId="14" fontId="0" fillId="3" borderId="20" xfId="0" applyNumberFormat="1" applyFill="1" applyBorder="1" applyAlignment="1" applyProtection="1">
      <alignment horizontal="center"/>
    </xf>
    <xf numFmtId="0" fontId="0" fillId="4" borderId="21" xfId="0" applyFill="1" applyBorder="1" applyProtection="1"/>
    <xf numFmtId="0" fontId="0" fillId="4" borderId="22" xfId="0" applyFill="1" applyBorder="1" applyProtection="1"/>
    <xf numFmtId="14" fontId="0" fillId="3" borderId="23" xfId="0" applyNumberFormat="1" applyFill="1" applyBorder="1" applyAlignment="1" applyProtection="1">
      <alignment horizontal="center"/>
    </xf>
    <xf numFmtId="0" fontId="0" fillId="4" borderId="24" xfId="0" applyFill="1" applyBorder="1" applyProtection="1"/>
    <xf numFmtId="0" fontId="0" fillId="4" borderId="25" xfId="0" applyFill="1" applyBorder="1" applyProtection="1"/>
    <xf numFmtId="0" fontId="0" fillId="5" borderId="0" xfId="0" applyFill="1" applyProtection="1"/>
    <xf numFmtId="0" fontId="2" fillId="0" borderId="0" xfId="0" applyFont="1" applyFill="1" applyProtection="1"/>
    <xf numFmtId="0" fontId="5" fillId="6" borderId="0" xfId="0" applyFont="1" applyFill="1" applyBorder="1" applyAlignment="1" applyProtection="1">
      <alignment horizontal="left" vertical="top" wrapText="1"/>
    </xf>
    <xf numFmtId="0" fontId="50" fillId="0" borderId="26" xfId="1" applyFont="1" applyBorder="1" applyAlignment="1" applyProtection="1">
      <alignment vertical="top" wrapText="1"/>
    </xf>
    <xf numFmtId="0" fontId="5" fillId="7" borderId="0" xfId="0" applyFont="1" applyFill="1" applyProtection="1"/>
    <xf numFmtId="0" fontId="0" fillId="0" borderId="0" xfId="0" applyFill="1" applyBorder="1" applyAlignment="1" applyProtection="1">
      <alignment vertical="top"/>
    </xf>
    <xf numFmtId="0" fontId="39" fillId="12" borderId="27" xfId="1" applyFont="1" applyFill="1" applyBorder="1" applyAlignment="1" applyProtection="1">
      <alignment horizontal="left" vertical="top"/>
    </xf>
    <xf numFmtId="0" fontId="39" fillId="12" borderId="0" xfId="1" applyFont="1" applyFill="1" applyBorder="1" applyAlignment="1" applyProtection="1">
      <alignment horizontal="left" vertical="top"/>
    </xf>
    <xf numFmtId="0" fontId="39" fillId="12" borderId="28" xfId="1" applyFont="1" applyFill="1" applyBorder="1" applyAlignment="1" applyProtection="1">
      <alignment horizontal="left" vertical="top"/>
    </xf>
    <xf numFmtId="0" fontId="44" fillId="0" borderId="0" xfId="0" applyFont="1" applyProtection="1"/>
    <xf numFmtId="0" fontId="5" fillId="0" borderId="0" xfId="0" applyFont="1" applyProtection="1"/>
    <xf numFmtId="0" fontId="8" fillId="0" borderId="17" xfId="0" applyFont="1" applyBorder="1" applyAlignment="1" applyProtection="1">
      <alignment vertical="top" wrapText="1"/>
    </xf>
    <xf numFmtId="0" fontId="3" fillId="9" borderId="20" xfId="0" applyFont="1" applyFill="1" applyBorder="1" applyAlignment="1" applyProtection="1">
      <alignment horizontal="justify"/>
    </xf>
    <xf numFmtId="0" fontId="12" fillId="9" borderId="20" xfId="0" applyFont="1" applyFill="1" applyBorder="1" applyAlignment="1" applyProtection="1">
      <alignment vertical="top" wrapText="1"/>
    </xf>
    <xf numFmtId="0" fontId="5" fillId="9" borderId="20" xfId="0" applyFont="1" applyFill="1" applyBorder="1" applyAlignment="1" applyProtection="1">
      <alignment vertical="top" wrapText="1"/>
    </xf>
    <xf numFmtId="0" fontId="5" fillId="9" borderId="20" xfId="0" applyFont="1" applyFill="1" applyBorder="1" applyAlignment="1" applyProtection="1">
      <alignment horizontal="justify"/>
    </xf>
    <xf numFmtId="0" fontId="5" fillId="9" borderId="23" xfId="0" applyFont="1" applyFill="1" applyBorder="1" applyAlignment="1" applyProtection="1">
      <alignment horizontal="justify"/>
    </xf>
    <xf numFmtId="0" fontId="3" fillId="0" borderId="0" xfId="0" applyFont="1" applyProtection="1"/>
    <xf numFmtId="0" fontId="0" fillId="4" borderId="0" xfId="0" applyFill="1" applyProtection="1"/>
    <xf numFmtId="0" fontId="5" fillId="4" borderId="0" xfId="0" applyFont="1" applyFill="1" applyProtection="1"/>
    <xf numFmtId="0" fontId="3" fillId="0" borderId="0" xfId="0" applyFont="1" applyFill="1" applyProtection="1"/>
    <xf numFmtId="0" fontId="0" fillId="0" borderId="0" xfId="0" applyFill="1" applyProtection="1"/>
    <xf numFmtId="0" fontId="5" fillId="4" borderId="0" xfId="0" applyFont="1" applyFill="1" applyBorder="1" applyAlignment="1" applyProtection="1">
      <alignment vertical="top" wrapText="1"/>
    </xf>
    <xf numFmtId="0" fontId="0" fillId="0" borderId="0" xfId="0" applyBorder="1" applyProtection="1"/>
    <xf numFmtId="0" fontId="5" fillId="13" borderId="0" xfId="0" quotePrefix="1" applyFont="1" applyFill="1" applyProtection="1"/>
    <xf numFmtId="0" fontId="5" fillId="13" borderId="0" xfId="0" applyFont="1" applyFill="1" applyProtection="1"/>
    <xf numFmtId="0" fontId="0" fillId="0" borderId="0" xfId="0" applyAlignment="1" applyProtection="1">
      <alignment vertical="top" wrapText="1"/>
    </xf>
    <xf numFmtId="0" fontId="30" fillId="0" borderId="0" xfId="0" applyFont="1" applyAlignment="1" applyProtection="1">
      <alignment vertical="top" wrapText="1"/>
    </xf>
    <xf numFmtId="0" fontId="0" fillId="0" borderId="0" xfId="0" applyAlignment="1" applyProtection="1">
      <alignment vertical="top"/>
    </xf>
    <xf numFmtId="0" fontId="31" fillId="0" borderId="0" xfId="0" applyFont="1" applyAlignment="1" applyProtection="1">
      <alignment vertical="top" wrapText="1"/>
    </xf>
    <xf numFmtId="0" fontId="31" fillId="0" borderId="0" xfId="0" applyFont="1" applyBorder="1" applyAlignment="1" applyProtection="1">
      <alignment vertical="top" wrapText="1"/>
    </xf>
    <xf numFmtId="0" fontId="6" fillId="0" borderId="0" xfId="0" applyFont="1" applyBorder="1" applyAlignment="1" applyProtection="1">
      <alignment vertical="top" wrapText="1"/>
    </xf>
    <xf numFmtId="0" fontId="5" fillId="0" borderId="0" xfId="0" applyFont="1" applyAlignment="1" applyProtection="1">
      <alignment vertical="top" wrapText="1"/>
    </xf>
    <xf numFmtId="0" fontId="4" fillId="0" borderId="2" xfId="0" applyFont="1" applyBorder="1" applyAlignment="1" applyProtection="1">
      <alignment vertical="top" wrapText="1"/>
    </xf>
    <xf numFmtId="0" fontId="4" fillId="0" borderId="26" xfId="0" applyFont="1" applyBorder="1" applyAlignment="1" applyProtection="1">
      <alignment vertical="top" wrapText="1"/>
    </xf>
    <xf numFmtId="0" fontId="2" fillId="0" borderId="0" xfId="0" applyFont="1" applyAlignment="1" applyProtection="1">
      <alignment vertical="top"/>
    </xf>
    <xf numFmtId="0" fontId="31" fillId="8" borderId="0" xfId="0" applyFont="1" applyFill="1" applyAlignment="1" applyProtection="1">
      <alignment vertical="top" wrapText="1"/>
    </xf>
    <xf numFmtId="0" fontId="14" fillId="0" borderId="0" xfId="0" applyFont="1" applyAlignment="1" applyProtection="1">
      <alignment vertical="top"/>
    </xf>
    <xf numFmtId="0" fontId="12" fillId="0" borderId="0" xfId="0" applyFont="1" applyAlignment="1" applyProtection="1">
      <alignment vertical="top"/>
    </xf>
    <xf numFmtId="0" fontId="18" fillId="0" borderId="0" xfId="0" applyFont="1" applyAlignment="1" applyProtection="1">
      <alignment vertical="top" wrapText="1"/>
    </xf>
    <xf numFmtId="0" fontId="0" fillId="0" borderId="0" xfId="0" applyBorder="1" applyAlignment="1" applyProtection="1">
      <alignment vertical="top"/>
    </xf>
    <xf numFmtId="0" fontId="2" fillId="0" borderId="0" xfId="0" applyFont="1" applyBorder="1" applyAlignment="1" applyProtection="1">
      <alignment vertical="top" wrapText="1"/>
    </xf>
    <xf numFmtId="0" fontId="5" fillId="0" borderId="0" xfId="0" applyFont="1" applyBorder="1" applyAlignment="1" applyProtection="1">
      <alignment vertical="top" wrapText="1"/>
    </xf>
    <xf numFmtId="0" fontId="2" fillId="0" borderId="32" xfId="0" applyFont="1" applyBorder="1" applyAlignment="1" applyProtection="1">
      <alignment vertical="top" wrapText="1"/>
    </xf>
    <xf numFmtId="0" fontId="5" fillId="0" borderId="33" xfId="0" applyFont="1" applyFill="1" applyBorder="1" applyAlignment="1" applyProtection="1">
      <alignment vertical="top" wrapText="1"/>
    </xf>
    <xf numFmtId="0" fontId="2" fillId="0" borderId="34" xfId="0" applyFont="1" applyBorder="1" applyAlignment="1" applyProtection="1">
      <alignment vertical="top" wrapText="1"/>
    </xf>
    <xf numFmtId="0" fontId="5" fillId="0" borderId="35" xfId="0" applyFont="1" applyBorder="1" applyAlignment="1" applyProtection="1">
      <alignment vertical="top" wrapText="1"/>
    </xf>
    <xf numFmtId="0" fontId="5" fillId="0" borderId="35" xfId="0" quotePrefix="1" applyFont="1" applyBorder="1" applyAlignment="1" applyProtection="1">
      <alignment vertical="top" wrapText="1"/>
    </xf>
    <xf numFmtId="0" fontId="5" fillId="0" borderId="35" xfId="0" applyNumberFormat="1" applyFont="1" applyFill="1" applyBorder="1" applyAlignment="1" applyProtection="1">
      <alignment vertical="top" wrapText="1"/>
    </xf>
    <xf numFmtId="0" fontId="5" fillId="0" borderId="35" xfId="0" applyNumberFormat="1" applyFont="1" applyBorder="1" applyAlignment="1" applyProtection="1">
      <alignment vertical="top" wrapText="1"/>
    </xf>
    <xf numFmtId="0" fontId="5" fillId="0" borderId="35" xfId="0" applyFont="1" applyFill="1" applyBorder="1" applyAlignment="1" applyProtection="1">
      <alignment vertical="top" wrapText="1"/>
    </xf>
    <xf numFmtId="0" fontId="2" fillId="0" borderId="36" xfId="0" applyFont="1" applyBorder="1" applyAlignment="1" applyProtection="1">
      <alignment vertical="top" wrapText="1"/>
    </xf>
    <xf numFmtId="0" fontId="5" fillId="0" borderId="37" xfId="0" applyFont="1" applyFill="1" applyBorder="1" applyAlignment="1" applyProtection="1">
      <alignment vertical="top" wrapText="1"/>
    </xf>
    <xf numFmtId="0" fontId="18" fillId="0" borderId="0" xfId="0" applyFont="1" applyBorder="1" applyAlignment="1" applyProtection="1">
      <alignment vertical="top" wrapText="1"/>
    </xf>
    <xf numFmtId="0" fontId="8" fillId="0" borderId="38" xfId="0" applyFont="1" applyBorder="1" applyAlignment="1" applyProtection="1">
      <alignment vertical="top" wrapText="1"/>
    </xf>
    <xf numFmtId="0" fontId="8" fillId="0" borderId="39" xfId="0" applyFont="1" applyBorder="1" applyAlignment="1" applyProtection="1">
      <alignment vertical="top" wrapText="1"/>
    </xf>
    <xf numFmtId="0" fontId="0" fillId="0" borderId="0" xfId="0" applyBorder="1" applyAlignment="1" applyProtection="1">
      <alignment vertical="top" wrapText="1"/>
    </xf>
    <xf numFmtId="0" fontId="19" fillId="0" borderId="0" xfId="0" applyFont="1" applyBorder="1" applyAlignment="1" applyProtection="1">
      <alignment vertical="top" wrapText="1"/>
    </xf>
    <xf numFmtId="0" fontId="29" fillId="0" borderId="0" xfId="0" applyFont="1" applyAlignment="1" applyProtection="1">
      <alignment vertical="top" wrapText="1"/>
    </xf>
    <xf numFmtId="0" fontId="26" fillId="0" borderId="0" xfId="0" applyFont="1" applyAlignment="1" applyProtection="1">
      <alignment vertical="top"/>
    </xf>
    <xf numFmtId="0" fontId="2" fillId="0" borderId="0" xfId="0" applyNumberFormat="1" applyFont="1" applyFill="1" applyBorder="1" applyAlignment="1" applyProtection="1">
      <alignment vertical="top"/>
    </xf>
    <xf numFmtId="0" fontId="26" fillId="0" borderId="0" xfId="0" applyFont="1" applyFill="1" applyBorder="1" applyAlignment="1" applyProtection="1">
      <alignment vertical="top"/>
    </xf>
    <xf numFmtId="0" fontId="4" fillId="0" borderId="0" xfId="0" applyFont="1" applyAlignment="1" applyProtection="1">
      <alignment vertical="top" wrapText="1"/>
    </xf>
    <xf numFmtId="0" fontId="25" fillId="0" borderId="0" xfId="0" applyFont="1" applyFill="1" applyAlignment="1" applyProtection="1">
      <alignment vertical="top" wrapText="1"/>
    </xf>
    <xf numFmtId="0" fontId="4" fillId="0" borderId="1" xfId="0" applyFont="1" applyBorder="1" applyAlignment="1" applyProtection="1">
      <alignment vertical="top" wrapText="1"/>
    </xf>
    <xf numFmtId="0" fontId="26" fillId="0" borderId="0" xfId="0" applyFont="1" applyFill="1" applyAlignment="1" applyProtection="1">
      <alignment vertical="top"/>
    </xf>
    <xf numFmtId="0" fontId="25" fillId="0" borderId="0" xfId="0" applyFont="1" applyFill="1" applyBorder="1" applyAlignment="1" applyProtection="1">
      <alignment vertical="top" wrapText="1"/>
    </xf>
    <xf numFmtId="0" fontId="3" fillId="0" borderId="0" xfId="0" applyFont="1" applyAlignment="1" applyProtection="1">
      <alignment vertical="top" wrapText="1"/>
    </xf>
    <xf numFmtId="0" fontId="2" fillId="0" borderId="0" xfId="0" applyFont="1" applyAlignment="1" applyProtection="1">
      <alignment wrapText="1"/>
    </xf>
    <xf numFmtId="0" fontId="5" fillId="0" borderId="0" xfId="0" applyFont="1" applyAlignment="1" applyProtection="1">
      <alignment vertical="top"/>
    </xf>
    <xf numFmtId="0" fontId="35" fillId="0" borderId="0" xfId="0" applyFont="1" applyFill="1" applyAlignment="1" applyProtection="1">
      <alignment vertical="top" wrapText="1"/>
    </xf>
    <xf numFmtId="0" fontId="2" fillId="0" borderId="40" xfId="0" applyFont="1" applyBorder="1" applyAlignment="1" applyProtection="1">
      <alignment vertical="top"/>
    </xf>
    <xf numFmtId="0" fontId="23" fillId="0" borderId="0" xfId="0" applyFont="1" applyAlignment="1" applyProtection="1">
      <alignment vertical="top" wrapText="1"/>
    </xf>
    <xf numFmtId="0" fontId="13" fillId="0" borderId="0" xfId="0" applyFont="1" applyFill="1" applyBorder="1" applyAlignment="1" applyProtection="1">
      <alignment vertical="top" wrapText="1"/>
    </xf>
    <xf numFmtId="0" fontId="2" fillId="0" borderId="26" xfId="0" applyFont="1" applyBorder="1" applyAlignment="1" applyProtection="1">
      <alignment vertical="top" wrapText="1"/>
    </xf>
    <xf numFmtId="0" fontId="27" fillId="0" borderId="0" xfId="0" applyFont="1" applyFill="1" applyAlignment="1" applyProtection="1">
      <alignment vertical="top" wrapText="1"/>
    </xf>
    <xf numFmtId="0" fontId="23"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3" fillId="0" borderId="0" xfId="0" applyFont="1" applyFill="1" applyBorder="1" applyAlignment="1" applyProtection="1">
      <alignment vertical="top" wrapText="1"/>
    </xf>
    <xf numFmtId="0" fontId="7" fillId="0" borderId="0" xfId="0" applyFont="1" applyAlignment="1" applyProtection="1">
      <alignment vertical="top"/>
    </xf>
    <xf numFmtId="0" fontId="26" fillId="0" borderId="0" xfId="0" applyFont="1" applyFill="1" applyBorder="1" applyAlignment="1" applyProtection="1">
      <alignment vertical="top" wrapText="1"/>
    </xf>
    <xf numFmtId="2" fontId="27" fillId="0" borderId="0" xfId="0" applyNumberFormat="1" applyFont="1" applyFill="1" applyBorder="1" applyAlignment="1" applyProtection="1">
      <alignment horizontal="left" vertical="top" wrapText="1"/>
    </xf>
    <xf numFmtId="0" fontId="51"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17" fillId="0" borderId="0" xfId="0" applyFont="1" applyAlignment="1" applyProtection="1">
      <alignment vertical="top"/>
    </xf>
    <xf numFmtId="0" fontId="20" fillId="0" borderId="0" xfId="0" applyFont="1" applyBorder="1" applyAlignment="1" applyProtection="1">
      <alignment vertical="center" wrapText="1"/>
    </xf>
    <xf numFmtId="0" fontId="6" fillId="0" borderId="0" xfId="0" applyFont="1" applyFill="1" applyBorder="1" applyAlignment="1" applyProtection="1">
      <alignment vertical="top" wrapText="1"/>
    </xf>
    <xf numFmtId="0" fontId="22" fillId="0" borderId="0" xfId="0" applyFont="1" applyBorder="1" applyAlignment="1" applyProtection="1">
      <alignment vertical="top"/>
    </xf>
    <xf numFmtId="0" fontId="2" fillId="0" borderId="0" xfId="0" applyFont="1" applyBorder="1" applyAlignment="1" applyProtection="1">
      <alignment vertical="top"/>
    </xf>
    <xf numFmtId="0" fontId="2" fillId="0" borderId="29" xfId="0" applyFont="1" applyBorder="1" applyAlignment="1" applyProtection="1">
      <alignment vertical="top" wrapText="1"/>
    </xf>
    <xf numFmtId="0" fontId="2" fillId="0" borderId="30" xfId="0" applyFont="1" applyBorder="1" applyAlignment="1" applyProtection="1">
      <alignment vertical="top" wrapText="1"/>
    </xf>
    <xf numFmtId="0" fontId="0" fillId="0" borderId="0" xfId="0" applyFill="1" applyAlignment="1" applyProtection="1">
      <alignment vertical="top" wrapText="1"/>
    </xf>
    <xf numFmtId="0" fontId="2" fillId="0" borderId="31" xfId="0" applyFont="1" applyBorder="1" applyAlignment="1" applyProtection="1">
      <alignment vertical="top" wrapText="1"/>
    </xf>
    <xf numFmtId="0" fontId="0" fillId="14" borderId="1" xfId="0" applyFill="1" applyBorder="1" applyAlignment="1" applyProtection="1">
      <alignment vertical="top"/>
    </xf>
    <xf numFmtId="0" fontId="0" fillId="9" borderId="41" xfId="0" applyFill="1" applyBorder="1" applyAlignment="1" applyProtection="1">
      <alignment vertical="top"/>
    </xf>
    <xf numFmtId="0" fontId="2" fillId="0" borderId="0" xfId="0" applyFont="1" applyFill="1" applyAlignment="1" applyProtection="1">
      <alignment vertical="top"/>
    </xf>
    <xf numFmtId="0" fontId="2" fillId="12" borderId="32" xfId="0" applyFont="1" applyFill="1" applyBorder="1" applyAlignment="1" applyProtection="1">
      <alignment horizontal="centerContinuous" vertical="top"/>
    </xf>
    <xf numFmtId="0" fontId="37" fillId="12" borderId="27" xfId="0" applyFont="1" applyFill="1" applyBorder="1" applyAlignment="1" applyProtection="1">
      <alignment horizontal="centerContinuous" vertical="top"/>
    </xf>
    <xf numFmtId="0" fontId="2" fillId="12" borderId="27" xfId="0" applyFont="1" applyFill="1" applyBorder="1" applyAlignment="1" applyProtection="1">
      <alignment horizontal="centerContinuous" vertical="top"/>
    </xf>
    <xf numFmtId="0" fontId="2" fillId="12" borderId="33" xfId="0" applyFont="1" applyFill="1" applyBorder="1" applyAlignment="1" applyProtection="1">
      <alignment horizontal="centerContinuous" vertical="top"/>
    </xf>
    <xf numFmtId="0" fontId="2" fillId="12" borderId="34" xfId="0" applyFont="1" applyFill="1" applyBorder="1" applyAlignment="1" applyProtection="1">
      <alignment vertical="top"/>
    </xf>
    <xf numFmtId="0" fontId="2" fillId="12" borderId="0" xfId="0" applyFont="1" applyFill="1" applyBorder="1" applyAlignment="1" applyProtection="1">
      <alignment horizontal="justify" vertical="top"/>
    </xf>
    <xf numFmtId="0" fontId="2" fillId="12" borderId="35" xfId="0" applyFont="1" applyFill="1" applyBorder="1" applyAlignment="1" applyProtection="1">
      <alignment horizontal="justify" vertical="top"/>
    </xf>
    <xf numFmtId="0" fontId="5" fillId="12" borderId="0" xfId="0" applyFont="1" applyFill="1" applyBorder="1" applyAlignment="1" applyProtection="1">
      <alignment horizontal="justify" vertical="top" wrapText="1"/>
    </xf>
    <xf numFmtId="0" fontId="0" fillId="12" borderId="0" xfId="0"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2" fillId="12" borderId="32" xfId="0" applyFont="1" applyFill="1" applyBorder="1" applyAlignment="1" applyProtection="1">
      <alignment horizontal="left" vertical="top"/>
    </xf>
    <xf numFmtId="0" fontId="5" fillId="12" borderId="27" xfId="0" applyFont="1" applyFill="1" applyBorder="1" applyAlignment="1" applyProtection="1">
      <alignment horizontal="left" vertical="top" wrapText="1"/>
    </xf>
    <xf numFmtId="0" fontId="5" fillId="12" borderId="33" xfId="0" applyFont="1" applyFill="1" applyBorder="1" applyAlignment="1" applyProtection="1">
      <alignment horizontal="left" vertical="top" wrapText="1"/>
    </xf>
    <xf numFmtId="0" fontId="2" fillId="12" borderId="34" xfId="0" applyFont="1" applyFill="1" applyBorder="1" applyAlignment="1" applyProtection="1">
      <alignment horizontal="left" vertical="top"/>
    </xf>
    <xf numFmtId="0" fontId="5" fillId="12" borderId="0" xfId="0" applyFont="1" applyFill="1" applyBorder="1" applyAlignment="1" applyProtection="1">
      <alignment horizontal="left" vertical="top" wrapText="1"/>
    </xf>
    <xf numFmtId="0" fontId="5" fillId="12" borderId="35" xfId="0" applyFont="1" applyFill="1" applyBorder="1" applyAlignment="1" applyProtection="1">
      <alignment horizontal="left" vertical="top" wrapText="1"/>
    </xf>
    <xf numFmtId="0" fontId="2" fillId="12" borderId="36" xfId="0" applyFont="1" applyFill="1" applyBorder="1" applyAlignment="1" applyProtection="1">
      <alignment horizontal="left" vertical="top"/>
    </xf>
    <xf numFmtId="0" fontId="0" fillId="12" borderId="28" xfId="0" applyFill="1" applyBorder="1" applyAlignment="1" applyProtection="1">
      <alignment horizontal="left" vertical="top"/>
    </xf>
    <xf numFmtId="0" fontId="0" fillId="12" borderId="37" xfId="0" applyFill="1" applyBorder="1" applyAlignment="1" applyProtection="1">
      <alignment horizontal="left" vertical="top"/>
    </xf>
    <xf numFmtId="0" fontId="2" fillId="6" borderId="32" xfId="0" applyFont="1" applyFill="1" applyBorder="1" applyAlignment="1" applyProtection="1">
      <alignment horizontal="left" vertical="top"/>
    </xf>
    <xf numFmtId="0" fontId="2" fillId="6" borderId="34" xfId="0" applyFont="1" applyFill="1" applyBorder="1" applyAlignment="1" applyProtection="1">
      <alignment horizontal="left" vertical="top"/>
    </xf>
    <xf numFmtId="0" fontId="2" fillId="6" borderId="36" xfId="0" applyFont="1" applyFill="1" applyBorder="1" applyAlignment="1" applyProtection="1">
      <alignment horizontal="left" vertical="top"/>
    </xf>
    <xf numFmtId="0" fontId="33" fillId="0" borderId="0" xfId="0" applyFont="1" applyFill="1" applyAlignment="1" applyProtection="1">
      <alignment vertical="top" wrapText="1"/>
    </xf>
    <xf numFmtId="0" fontId="5" fillId="0" borderId="35" xfId="0" applyFont="1" applyBorder="1" applyAlignment="1" applyProtection="1">
      <alignment horizontal="left" vertical="top" wrapText="1"/>
    </xf>
    <xf numFmtId="0" fontId="52" fillId="0" borderId="0" xfId="0" applyFont="1" applyFill="1" applyAlignment="1" applyProtection="1">
      <alignment vertical="top" wrapText="1"/>
    </xf>
    <xf numFmtId="0" fontId="14" fillId="0" borderId="0" xfId="0" applyFont="1" applyFill="1" applyAlignment="1" applyProtection="1">
      <alignment vertical="top"/>
    </xf>
    <xf numFmtId="0" fontId="0" fillId="0" borderId="0" xfId="0" applyFill="1" applyAlignment="1" applyProtection="1">
      <alignment vertical="top"/>
    </xf>
    <xf numFmtId="0" fontId="15" fillId="0" borderId="0" xfId="0" applyFont="1" applyFill="1" applyAlignment="1" applyProtection="1">
      <alignment vertical="top" wrapText="1"/>
    </xf>
    <xf numFmtId="0" fontId="12" fillId="0" borderId="0" xfId="0" applyFont="1" applyFill="1" applyAlignment="1" applyProtection="1">
      <alignment vertical="top" wrapText="1"/>
    </xf>
    <xf numFmtId="0" fontId="43" fillId="0" borderId="43" xfId="3" applyFont="1" applyBorder="1" applyAlignment="1" applyProtection="1">
      <alignment vertical="top"/>
    </xf>
    <xf numFmtId="0" fontId="23" fillId="0" borderId="35" xfId="0" applyFont="1" applyBorder="1" applyAlignment="1" applyProtection="1">
      <alignment vertical="top" wrapText="1"/>
    </xf>
    <xf numFmtId="0" fontId="47" fillId="0" borderId="34" xfId="0" applyFont="1" applyFill="1" applyBorder="1" applyAlignment="1" applyProtection="1">
      <alignment vertical="top" wrapText="1"/>
    </xf>
    <xf numFmtId="0" fontId="2" fillId="0" borderId="44" xfId="0" applyFont="1" applyBorder="1" applyAlignment="1" applyProtection="1">
      <alignment vertical="top"/>
    </xf>
    <xf numFmtId="0" fontId="0" fillId="0" borderId="0" xfId="0" applyNumberFormat="1" applyAlignment="1" applyProtection="1">
      <alignment vertical="top" wrapText="1"/>
    </xf>
    <xf numFmtId="0" fontId="27" fillId="0" borderId="0" xfId="0" applyFont="1" applyBorder="1" applyAlignment="1" applyProtection="1">
      <alignment horizontal="left" vertical="top" wrapText="1"/>
    </xf>
    <xf numFmtId="0" fontId="12" fillId="0" borderId="0" xfId="0" applyFont="1" applyFill="1" applyAlignment="1" applyProtection="1">
      <alignment vertical="top"/>
    </xf>
    <xf numFmtId="164" fontId="43" fillId="0" borderId="43" xfId="2" applyFont="1" applyBorder="1" applyAlignment="1" applyProtection="1">
      <alignment vertical="top"/>
    </xf>
    <xf numFmtId="0" fontId="5" fillId="12" borderId="0" xfId="0" applyFont="1" applyFill="1" applyBorder="1" applyAlignment="1" applyProtection="1">
      <alignment horizontal="justify" vertical="top" wrapText="1"/>
    </xf>
    <xf numFmtId="0" fontId="2" fillId="12" borderId="0" xfId="0" applyFont="1" applyFill="1" applyAlignment="1" applyProtection="1">
      <alignment vertical="top"/>
    </xf>
    <xf numFmtId="0" fontId="0" fillId="12" borderId="0" xfId="0" applyFill="1" applyBorder="1" applyAlignment="1" applyProtection="1">
      <alignment vertical="top"/>
    </xf>
    <xf numFmtId="0" fontId="5" fillId="12" borderId="30" xfId="0" applyFont="1" applyFill="1" applyBorder="1" applyAlignment="1" applyProtection="1">
      <alignment horizontal="left" vertical="top" wrapText="1"/>
    </xf>
    <xf numFmtId="0" fontId="5" fillId="4" borderId="21" xfId="0" applyFont="1" applyFill="1" applyBorder="1" applyProtection="1"/>
    <xf numFmtId="0" fontId="0" fillId="0" borderId="27" xfId="0" applyBorder="1" applyAlignment="1">
      <alignment horizontal="left" vertical="top" wrapText="1"/>
    </xf>
    <xf numFmtId="0" fontId="2" fillId="0" borderId="27" xfId="0" applyFont="1" applyBorder="1" applyAlignment="1" applyProtection="1">
      <alignment horizontal="left" vertical="top" wrapText="1"/>
    </xf>
    <xf numFmtId="0" fontId="18" fillId="0" borderId="34" xfId="0" applyFont="1" applyFill="1" applyBorder="1" applyAlignment="1" applyProtection="1">
      <alignment vertical="top" wrapText="1"/>
    </xf>
    <xf numFmtId="0" fontId="16" fillId="0" borderId="34" xfId="0" applyFont="1" applyFill="1" applyBorder="1" applyAlignment="1" applyProtection="1">
      <alignment vertical="top" wrapText="1"/>
    </xf>
    <xf numFmtId="0" fontId="16" fillId="0" borderId="0" xfId="0" applyFont="1" applyFill="1" applyBorder="1" applyAlignment="1" applyProtection="1">
      <alignment vertical="top" wrapText="1"/>
    </xf>
    <xf numFmtId="0" fontId="6" fillId="0" borderId="34" xfId="0" applyFont="1" applyFill="1" applyBorder="1" applyAlignment="1" applyProtection="1">
      <alignment vertical="top" wrapText="1"/>
    </xf>
    <xf numFmtId="0" fontId="31" fillId="0" borderId="0" xfId="0" applyFont="1" applyFill="1" applyBorder="1" applyAlignment="1" applyProtection="1">
      <alignment vertical="top" wrapText="1"/>
    </xf>
    <xf numFmtId="0" fontId="36" fillId="0" borderId="0" xfId="0" applyFont="1" applyFill="1" applyBorder="1" applyAlignment="1" applyProtection="1">
      <alignment vertical="top" wrapText="1"/>
    </xf>
    <xf numFmtId="0" fontId="5" fillId="18" borderId="0" xfId="0" applyFont="1" applyFill="1" applyProtection="1"/>
    <xf numFmtId="0" fontId="0" fillId="18" borderId="0" xfId="0" applyFill="1" applyProtection="1"/>
    <xf numFmtId="0" fontId="2" fillId="13" borderId="55" xfId="0" applyNumberFormat="1" applyFont="1" applyFill="1" applyBorder="1" applyAlignment="1" applyProtection="1">
      <alignment horizontal="center" vertical="top"/>
    </xf>
    <xf numFmtId="0" fontId="0" fillId="13" borderId="0" xfId="0" applyFill="1" applyProtection="1"/>
    <xf numFmtId="0" fontId="0" fillId="0" borderId="0" xfId="0" applyAlignment="1">
      <alignment horizontal="left" vertical="top" wrapText="1"/>
    </xf>
    <xf numFmtId="0" fontId="2" fillId="0" borderId="0" xfId="0" applyFont="1" applyAlignment="1" applyProtection="1">
      <alignment vertical="top" wrapText="1"/>
    </xf>
    <xf numFmtId="0" fontId="0" fillId="0" borderId="33" xfId="0" applyBorder="1" applyProtection="1"/>
    <xf numFmtId="0" fontId="27" fillId="0" borderId="34" xfId="0" applyFont="1" applyFill="1" applyBorder="1" applyAlignment="1" applyProtection="1">
      <alignment horizontal="left" vertical="top" wrapText="1"/>
    </xf>
    <xf numFmtId="0" fontId="27" fillId="0" borderId="34" xfId="0" applyFont="1" applyFill="1" applyBorder="1" applyAlignment="1" applyProtection="1">
      <alignment vertical="top" wrapText="1"/>
    </xf>
    <xf numFmtId="0" fontId="2" fillId="0" borderId="2" xfId="0" applyFont="1" applyBorder="1" applyAlignment="1" applyProtection="1">
      <alignment vertical="top" wrapText="1"/>
    </xf>
    <xf numFmtId="0" fontId="27" fillId="0" borderId="0" xfId="0" applyFont="1" applyFill="1" applyBorder="1" applyAlignment="1" applyProtection="1">
      <alignment vertical="top" wrapText="1"/>
    </xf>
    <xf numFmtId="0" fontId="27" fillId="0" borderId="34" xfId="0" applyFont="1" applyBorder="1" applyAlignment="1" applyProtection="1">
      <alignment horizontal="left" vertical="top" wrapText="1"/>
    </xf>
    <xf numFmtId="0" fontId="2" fillId="0" borderId="1" xfId="0" applyFont="1" applyBorder="1" applyAlignment="1" applyProtection="1">
      <alignment vertical="top" wrapText="1"/>
    </xf>
    <xf numFmtId="0" fontId="2" fillId="0" borderId="0" xfId="0" applyFont="1" applyAlignment="1" applyProtection="1">
      <alignment horizontal="left" vertical="top"/>
    </xf>
    <xf numFmtId="0" fontId="27" fillId="0" borderId="0" xfId="0" applyFont="1" applyFill="1" applyBorder="1" applyAlignment="1" applyProtection="1">
      <alignment horizontal="left" vertical="top" wrapText="1"/>
    </xf>
    <xf numFmtId="0" fontId="34"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34" fillId="0" borderId="34" xfId="0" applyFont="1" applyFill="1" applyBorder="1" applyAlignment="1" applyProtection="1">
      <alignment vertical="top" wrapText="1"/>
    </xf>
    <xf numFmtId="0" fontId="6" fillId="0" borderId="0" xfId="0" applyFont="1" applyAlignment="1" applyProtection="1">
      <alignment vertical="top" wrapText="1"/>
    </xf>
    <xf numFmtId="0" fontId="32" fillId="0" borderId="34" xfId="0" applyFont="1" applyBorder="1" applyAlignment="1" applyProtection="1">
      <alignment horizontal="left" vertical="top" wrapText="1"/>
    </xf>
    <xf numFmtId="0" fontId="2" fillId="0" borderId="0" xfId="0" applyFont="1" applyAlignment="1" applyProtection="1">
      <alignment vertical="top" wrapText="1"/>
    </xf>
    <xf numFmtId="0" fontId="0" fillId="0" borderId="0" xfId="0" applyAlignment="1" applyProtection="1">
      <alignment vertical="top" wrapText="1"/>
    </xf>
    <xf numFmtId="0" fontId="5" fillId="0" borderId="51" xfId="0" applyFont="1" applyFill="1" applyBorder="1" applyAlignment="1" applyProtection="1">
      <alignment horizontal="left" vertical="top" wrapText="1"/>
    </xf>
    <xf numFmtId="0" fontId="5" fillId="0" borderId="52" xfId="0" applyFont="1" applyFill="1" applyBorder="1" applyAlignment="1" applyProtection="1">
      <alignment horizontal="left" vertical="top" wrapText="1"/>
    </xf>
    <xf numFmtId="0" fontId="5" fillId="0" borderId="53" xfId="0" applyFont="1" applyFill="1" applyBorder="1" applyAlignment="1" applyProtection="1">
      <alignment horizontal="left" vertical="top" wrapText="1"/>
    </xf>
    <xf numFmtId="0" fontId="5" fillId="0" borderId="54"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indent="1"/>
    </xf>
    <xf numFmtId="0" fontId="5" fillId="12" borderId="40" xfId="0" quotePrefix="1" applyFont="1" applyFill="1" applyBorder="1" applyAlignment="1" applyProtection="1">
      <alignment horizontal="left" vertical="top" wrapText="1" indent="1"/>
    </xf>
    <xf numFmtId="0" fontId="0" fillId="15" borderId="42" xfId="0" applyFill="1" applyBorder="1" applyAlignment="1">
      <alignment horizontal="left" vertical="top" wrapText="1"/>
    </xf>
    <xf numFmtId="0" fontId="5" fillId="15" borderId="42" xfId="0" applyFont="1" applyFill="1" applyBorder="1" applyAlignment="1" applyProtection="1">
      <alignment horizontal="left" vertical="top" wrapText="1"/>
    </xf>
    <xf numFmtId="0" fontId="0" fillId="0" borderId="0" xfId="0" applyAlignment="1">
      <alignment vertical="top"/>
    </xf>
    <xf numFmtId="0" fontId="45" fillId="10" borderId="42" xfId="0" applyFont="1" applyFill="1" applyBorder="1" applyAlignment="1" applyProtection="1">
      <alignment horizontal="left" vertical="top" wrapText="1"/>
    </xf>
    <xf numFmtId="0" fontId="0" fillId="0" borderId="0" xfId="0" applyFill="1" applyBorder="1" applyAlignment="1">
      <alignment vertical="top"/>
    </xf>
    <xf numFmtId="0" fontId="0" fillId="15" borderId="42" xfId="0" applyFill="1" applyBorder="1" applyAlignment="1">
      <alignment vertical="top"/>
    </xf>
    <xf numFmtId="0" fontId="46" fillId="0" borderId="0" xfId="0" applyFont="1" applyAlignment="1">
      <alignment vertical="top"/>
    </xf>
    <xf numFmtId="0" fontId="46" fillId="0" borderId="0" xfId="0" applyFont="1" applyFill="1" applyBorder="1" applyAlignment="1">
      <alignment vertical="top"/>
    </xf>
    <xf numFmtId="0" fontId="45" fillId="10" borderId="17" xfId="0" applyFont="1" applyFill="1" applyBorder="1" applyAlignment="1" applyProtection="1">
      <alignment horizontal="left" vertical="top" wrapText="1"/>
    </xf>
    <xf numFmtId="0" fontId="45" fillId="10" borderId="23" xfId="0" applyFont="1" applyFill="1" applyBorder="1" applyAlignment="1" applyProtection="1">
      <alignment horizontal="left" vertical="top" wrapText="1"/>
    </xf>
    <xf numFmtId="0" fontId="0" fillId="0" borderId="0" xfId="0" applyAlignment="1">
      <alignment horizontal="left" vertical="top"/>
    </xf>
    <xf numFmtId="0" fontId="0" fillId="0" borderId="42" xfId="0" applyBorder="1" applyAlignment="1">
      <alignment horizontal="left" vertical="top"/>
    </xf>
    <xf numFmtId="14" fontId="0" fillId="0" borderId="42" xfId="0" applyNumberFormat="1" applyBorder="1" applyAlignment="1">
      <alignment horizontal="left" vertical="top"/>
    </xf>
    <xf numFmtId="0" fontId="5" fillId="0" borderId="42" xfId="0" applyFont="1" applyBorder="1" applyAlignment="1">
      <alignment horizontal="center" vertical="top"/>
    </xf>
    <xf numFmtId="0" fontId="0" fillId="0" borderId="42" xfId="0" applyBorder="1" applyAlignment="1">
      <alignment horizontal="center" vertical="top"/>
    </xf>
    <xf numFmtId="0" fontId="0" fillId="0" borderId="16" xfId="0" applyBorder="1" applyAlignment="1">
      <alignment horizontal="left" vertical="top"/>
    </xf>
    <xf numFmtId="0" fontId="0" fillId="0" borderId="42" xfId="0" applyBorder="1" applyAlignment="1">
      <alignment vertical="top"/>
    </xf>
    <xf numFmtId="0" fontId="0" fillId="0" borderId="0" xfId="0" applyAlignment="1">
      <alignment vertical="top" wrapText="1"/>
    </xf>
    <xf numFmtId="0" fontId="5" fillId="15" borderId="42" xfId="0" applyFont="1" applyFill="1" applyBorder="1" applyAlignment="1">
      <alignment horizontal="center" vertical="top" wrapText="1"/>
    </xf>
    <xf numFmtId="0" fontId="0" fillId="15" borderId="42" xfId="0" applyFill="1" applyBorder="1" applyAlignment="1">
      <alignment horizontal="center" vertical="top" wrapText="1"/>
    </xf>
    <xf numFmtId="0" fontId="0" fillId="15" borderId="42" xfId="0" applyFill="1" applyBorder="1" applyAlignment="1">
      <alignment vertical="top" wrapText="1"/>
    </xf>
    <xf numFmtId="0" fontId="0" fillId="0" borderId="0" xfId="0" applyFill="1" applyBorder="1" applyAlignment="1">
      <alignment vertical="top" wrapText="1"/>
    </xf>
    <xf numFmtId="0" fontId="5" fillId="0" borderId="42" xfId="0" applyFont="1" applyFill="1" applyBorder="1" applyAlignment="1" applyProtection="1">
      <alignment vertical="top"/>
    </xf>
    <xf numFmtId="0" fontId="0" fillId="15" borderId="42" xfId="0" applyFill="1" applyBorder="1" applyAlignment="1">
      <alignment horizontal="left" vertical="top"/>
    </xf>
    <xf numFmtId="0" fontId="4" fillId="0" borderId="42" xfId="0" applyFont="1" applyFill="1" applyBorder="1" applyAlignment="1" applyProtection="1">
      <alignment horizontal="center" vertical="top"/>
    </xf>
    <xf numFmtId="0" fontId="5" fillId="0" borderId="42" xfId="0" applyFont="1" applyFill="1" applyBorder="1" applyAlignment="1" applyProtection="1">
      <alignment horizontal="center" vertical="top"/>
    </xf>
    <xf numFmtId="0" fontId="2" fillId="0" borderId="42" xfId="0" applyFont="1" applyFill="1" applyBorder="1" applyAlignment="1" applyProtection="1">
      <alignment horizontal="center" vertical="top"/>
    </xf>
    <xf numFmtId="0" fontId="0" fillId="15" borderId="20" xfId="0" applyFill="1" applyBorder="1" applyAlignment="1">
      <alignment horizontal="left" vertical="top"/>
    </xf>
    <xf numFmtId="0" fontId="53" fillId="19" borderId="0" xfId="0" applyFont="1" applyFill="1" applyAlignment="1">
      <alignment vertical="top"/>
    </xf>
    <xf numFmtId="0" fontId="53" fillId="19" borderId="0" xfId="0" applyFont="1" applyFill="1" applyAlignment="1">
      <alignment vertical="top" wrapText="1"/>
    </xf>
    <xf numFmtId="0" fontId="53" fillId="19" borderId="0" xfId="0" applyFont="1" applyFill="1" applyBorder="1" applyAlignment="1">
      <alignment vertical="top" wrapText="1"/>
    </xf>
    <xf numFmtId="0" fontId="0" fillId="19" borderId="0" xfId="0" applyFill="1" applyAlignment="1">
      <alignment vertical="top" wrapText="1"/>
    </xf>
    <xf numFmtId="0" fontId="46" fillId="19" borderId="0" xfId="0" applyFont="1" applyFill="1" applyAlignment="1">
      <alignment vertical="top"/>
    </xf>
    <xf numFmtId="0" fontId="0" fillId="19" borderId="0" xfId="0" applyFill="1" applyAlignment="1">
      <alignment horizontal="left" vertical="top" wrapText="1"/>
    </xf>
    <xf numFmtId="0" fontId="0" fillId="19" borderId="0" xfId="0" applyFill="1" applyAlignment="1">
      <alignment horizontal="left" vertical="top"/>
    </xf>
    <xf numFmtId="0" fontId="0" fillId="19" borderId="0" xfId="0" applyFill="1" applyAlignment="1">
      <alignment vertical="top"/>
    </xf>
    <xf numFmtId="0" fontId="5" fillId="19" borderId="0" xfId="0" applyFont="1" applyFill="1" applyAlignment="1">
      <alignment vertical="top"/>
    </xf>
    <xf numFmtId="0" fontId="2" fillId="0" borderId="32" xfId="0" applyFont="1" applyBorder="1" applyAlignment="1" applyProtection="1">
      <alignment horizontal="left" vertical="top" wrapText="1"/>
    </xf>
    <xf numFmtId="0" fontId="5" fillId="14" borderId="72" xfId="0" applyFont="1" applyFill="1" applyBorder="1" applyAlignment="1" applyProtection="1">
      <alignment horizontal="left" vertical="top" wrapText="1"/>
    </xf>
    <xf numFmtId="0" fontId="5" fillId="14" borderId="46" xfId="0" applyFont="1" applyFill="1" applyBorder="1" applyAlignment="1" applyProtection="1">
      <alignment horizontal="left" vertical="top" wrapText="1"/>
    </xf>
    <xf numFmtId="0" fontId="2" fillId="0" borderId="0" xfId="0" applyFont="1" applyAlignment="1" applyProtection="1">
      <alignment horizontal="left" vertical="distributed" wrapText="1"/>
    </xf>
    <xf numFmtId="0" fontId="50" fillId="12" borderId="0" xfId="1"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26" fillId="0" borderId="0" xfId="0" applyNumberFormat="1"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33" fillId="0" borderId="52" xfId="0" applyFont="1" applyBorder="1" applyAlignment="1" applyProtection="1">
      <alignment horizontal="left" vertical="top" wrapText="1"/>
    </xf>
    <xf numFmtId="0" fontId="2" fillId="0" borderId="69" xfId="0" applyFont="1" applyFill="1" applyBorder="1" applyAlignment="1" applyProtection="1">
      <alignment horizontal="left" vertical="top" wrapText="1"/>
    </xf>
    <xf numFmtId="0" fontId="2" fillId="0" borderId="41" xfId="0" applyFont="1" applyFill="1" applyBorder="1" applyAlignment="1" applyProtection="1">
      <alignment horizontal="left" vertical="top" wrapText="1"/>
    </xf>
    <xf numFmtId="0" fontId="51" fillId="0" borderId="0" xfId="0" applyFont="1" applyFill="1" applyBorder="1" applyAlignment="1" applyProtection="1">
      <alignment horizontal="left" vertical="top" wrapText="1"/>
    </xf>
    <xf numFmtId="0" fontId="47" fillId="0" borderId="34" xfId="0" applyFont="1" applyFill="1" applyBorder="1" applyAlignment="1" applyProtection="1">
      <alignment horizontal="left" vertical="top" wrapText="1"/>
    </xf>
    <xf numFmtId="0" fontId="5" fillId="14" borderId="46" xfId="0" quotePrefix="1" applyFont="1" applyFill="1" applyBorder="1" applyAlignment="1" applyProtection="1">
      <alignment horizontal="left" vertical="top" wrapText="1"/>
    </xf>
    <xf numFmtId="0" fontId="34" fillId="0" borderId="34" xfId="0" applyFont="1" applyFill="1" applyBorder="1" applyAlignment="1" applyProtection="1">
      <alignment horizontal="left" vertical="top" wrapText="1"/>
    </xf>
    <xf numFmtId="0" fontId="5" fillId="14" borderId="47"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52" fillId="0" borderId="0" xfId="0" applyFont="1" applyFill="1" applyAlignment="1" applyProtection="1">
      <alignment horizontal="left" vertical="top" wrapText="1"/>
    </xf>
    <xf numFmtId="0" fontId="27" fillId="0" borderId="0" xfId="0" applyFont="1" applyFill="1" applyAlignment="1" applyProtection="1">
      <alignment horizontal="left" vertical="top" wrapText="1"/>
    </xf>
    <xf numFmtId="0" fontId="6" fillId="0" borderId="0" xfId="0" applyFont="1" applyAlignment="1" applyProtection="1">
      <alignment horizontal="left" vertical="top" wrapText="1"/>
    </xf>
    <xf numFmtId="0" fontId="2" fillId="0" borderId="34" xfId="0" applyFont="1" applyBorder="1" applyAlignment="1" applyProtection="1">
      <alignment horizontal="left" vertical="top" wrapText="1"/>
    </xf>
    <xf numFmtId="0" fontId="32" fillId="0" borderId="0" xfId="0" applyFont="1" applyFill="1" applyBorder="1" applyAlignment="1" applyProtection="1">
      <alignment horizontal="left" vertical="top" wrapText="1"/>
    </xf>
    <xf numFmtId="0" fontId="2" fillId="8" borderId="38" xfId="0" applyFont="1" applyFill="1" applyBorder="1" applyAlignment="1" applyProtection="1">
      <alignment horizontal="left" vertical="top" wrapText="1"/>
    </xf>
    <xf numFmtId="0" fontId="8" fillId="0" borderId="38" xfId="0" applyFont="1" applyBorder="1" applyAlignment="1" applyProtection="1">
      <alignment horizontal="left" vertical="top" wrapText="1"/>
    </xf>
    <xf numFmtId="0" fontId="5" fillId="9" borderId="39" xfId="0" applyFont="1" applyFill="1" applyBorder="1" applyAlignment="1" applyProtection="1">
      <alignment horizontal="left" vertical="top" wrapText="1"/>
    </xf>
    <xf numFmtId="0" fontId="5" fillId="17" borderId="39" xfId="0" applyFont="1" applyFill="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8" fillId="0" borderId="39" xfId="0" applyFont="1" applyBorder="1" applyAlignment="1" applyProtection="1">
      <alignment horizontal="left" vertical="top" wrapText="1"/>
    </xf>
    <xf numFmtId="0" fontId="8" fillId="0" borderId="17" xfId="0" applyFont="1" applyBorder="1" applyAlignment="1" applyProtection="1">
      <alignment horizontal="left" vertical="top" wrapText="1"/>
    </xf>
    <xf numFmtId="0" fontId="12" fillId="9" borderId="20" xfId="0" applyFont="1" applyFill="1" applyBorder="1" applyAlignment="1" applyProtection="1">
      <alignment horizontal="left" vertical="top" wrapText="1"/>
    </xf>
    <xf numFmtId="0" fontId="5" fillId="9" borderId="20" xfId="0" applyFont="1" applyFill="1" applyBorder="1" applyAlignment="1" applyProtection="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3"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23" fillId="14" borderId="30" xfId="0" applyNumberFormat="1" applyFont="1" applyFill="1" applyBorder="1" applyAlignment="1" applyProtection="1">
      <alignment horizontal="left" vertical="top" wrapText="1"/>
      <protection locked="0"/>
    </xf>
    <xf numFmtId="0" fontId="3" fillId="14" borderId="31" xfId="0"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3" fillId="14" borderId="30" xfId="0" applyNumberFormat="1"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3" fillId="14" borderId="31" xfId="0" applyFont="1" applyFill="1" applyBorder="1" applyAlignment="1" applyProtection="1">
      <alignment horizontal="left" vertical="top"/>
      <protection locked="0"/>
    </xf>
    <xf numFmtId="0" fontId="23" fillId="14" borderId="29" xfId="0" applyFont="1" applyFill="1" applyBorder="1" applyAlignment="1" applyProtection="1">
      <alignment horizontal="left" vertical="top"/>
      <protection locked="0"/>
    </xf>
    <xf numFmtId="0" fontId="23" fillId="14" borderId="30" xfId="0" applyFont="1" applyFill="1" applyBorder="1" applyAlignment="1" applyProtection="1">
      <alignment horizontal="left" vertical="top"/>
      <protection locked="0"/>
    </xf>
    <xf numFmtId="0" fontId="23"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3" fillId="14" borderId="45" xfId="0" applyFont="1" applyFill="1" applyBorder="1" applyAlignment="1" applyProtection="1">
      <alignment vertical="top"/>
      <protection locked="0"/>
    </xf>
    <xf numFmtId="0" fontId="24" fillId="14" borderId="45" xfId="0" applyFont="1" applyFill="1" applyBorder="1" applyAlignment="1" applyProtection="1">
      <alignment vertical="top" wrapText="1"/>
      <protection locked="0"/>
    </xf>
    <xf numFmtId="0" fontId="24" fillId="14" borderId="30" xfId="0" applyFont="1" applyFill="1" applyBorder="1" applyAlignment="1" applyProtection="1">
      <alignment vertical="top" wrapText="1"/>
      <protection locked="0"/>
    </xf>
    <xf numFmtId="0" fontId="5" fillId="14" borderId="46"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3" fillId="14" borderId="29" xfId="0" applyFont="1" applyFill="1" applyBorder="1" applyAlignment="1" applyProtection="1">
      <alignment vertical="top" wrapText="1"/>
      <protection locked="0"/>
    </xf>
    <xf numFmtId="0" fontId="23" fillId="14" borderId="30" xfId="0" applyFont="1" applyFill="1" applyBorder="1" applyAlignment="1" applyProtection="1">
      <alignment vertical="top" wrapText="1"/>
      <protection locked="0"/>
    </xf>
    <xf numFmtId="0" fontId="23"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31" xfId="0" applyFont="1" applyFill="1" applyBorder="1" applyAlignment="1" applyProtection="1">
      <alignment horizontal="lef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5" fillId="14" borderId="40" xfId="0" quotePrefix="1" applyFont="1" applyFill="1" applyBorder="1" applyAlignment="1" applyProtection="1">
      <alignment horizontal="left" vertical="top" wrapText="1" indent="1"/>
      <protection locked="0"/>
    </xf>
    <xf numFmtId="0" fontId="5" fillId="14" borderId="48" xfId="0" quotePrefix="1" applyFont="1" applyFill="1" applyBorder="1" applyAlignment="1" applyProtection="1">
      <alignment horizontal="left" vertical="top" wrapText="1" indent="1"/>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2" fillId="0" borderId="2" xfId="0" applyFont="1" applyFill="1" applyBorder="1" applyAlignment="1" applyProtection="1">
      <alignment vertical="top" wrapText="1"/>
    </xf>
    <xf numFmtId="0" fontId="2" fillId="0" borderId="26" xfId="0" applyFont="1" applyFill="1" applyBorder="1" applyAlignment="1" applyProtection="1">
      <alignment vertical="top" wrapText="1"/>
    </xf>
    <xf numFmtId="0" fontId="2" fillId="0" borderId="2" xfId="0" applyFont="1" applyBorder="1" applyAlignment="1" applyProtection="1">
      <alignment vertical="top" wrapText="1"/>
    </xf>
    <xf numFmtId="0" fontId="3" fillId="14" borderId="37" xfId="0" applyFont="1" applyFill="1" applyBorder="1" applyAlignment="1" applyProtection="1">
      <alignment horizontal="left" vertical="top" wrapText="1"/>
      <protection locked="0"/>
    </xf>
    <xf numFmtId="0" fontId="0" fillId="0" borderId="0" xfId="0" applyAlignment="1" applyProtection="1">
      <alignment horizontal="center" vertical="top"/>
    </xf>
    <xf numFmtId="0" fontId="43" fillId="18" borderId="23" xfId="3" applyFont="1" applyFill="1" applyBorder="1" applyAlignment="1" applyProtection="1">
      <alignment vertical="top" wrapText="1"/>
    </xf>
    <xf numFmtId="0" fontId="0" fillId="0" borderId="0" xfId="0" applyAlignment="1">
      <alignment wrapText="1"/>
    </xf>
    <xf numFmtId="0" fontId="37" fillId="12" borderId="27"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22" fillId="0" borderId="0" xfId="0" applyFont="1" applyBorder="1" applyAlignment="1" applyProtection="1">
      <alignment horizontal="left" vertical="top" wrapText="1"/>
    </xf>
    <xf numFmtId="0" fontId="2" fillId="0" borderId="0" xfId="0" applyFont="1" applyAlignment="1" applyProtection="1">
      <alignment horizontal="left" wrapText="1"/>
    </xf>
    <xf numFmtId="0" fontId="2" fillId="0" borderId="7" xfId="0" applyFont="1" applyFill="1" applyBorder="1" applyAlignment="1" applyProtection="1">
      <alignment horizontal="left" vertical="top" wrapText="1"/>
    </xf>
    <xf numFmtId="0" fontId="5" fillId="9" borderId="39" xfId="0" applyFont="1" applyFill="1" applyBorder="1" applyAlignment="1" applyProtection="1">
      <alignment horizontal="left" wrapText="1"/>
    </xf>
    <xf numFmtId="0" fontId="46" fillId="0" borderId="0" xfId="0" applyFont="1" applyAlignment="1">
      <alignment horizontal="left" vertical="top" wrapText="1"/>
    </xf>
    <xf numFmtId="0" fontId="0" fillId="4" borderId="0" xfId="0" applyFill="1" applyAlignment="1" applyProtection="1">
      <alignment horizontal="left" wrapText="1"/>
    </xf>
    <xf numFmtId="0" fontId="5" fillId="4" borderId="0" xfId="0" applyFont="1" applyFill="1" applyAlignment="1" applyProtection="1">
      <alignment horizontal="left" wrapText="1"/>
    </xf>
    <xf numFmtId="0" fontId="5" fillId="18" borderId="0" xfId="0" applyFont="1" applyFill="1" applyAlignment="1" applyProtection="1">
      <alignment horizontal="left" wrapText="1"/>
    </xf>
    <xf numFmtId="0" fontId="0" fillId="13" borderId="0" xfId="0" applyFill="1" applyAlignment="1" applyProtection="1">
      <alignment horizontal="left" wrapText="1"/>
    </xf>
    <xf numFmtId="0" fontId="3" fillId="9" borderId="20" xfId="0" applyFont="1" applyFill="1" applyBorder="1" applyAlignment="1" applyProtection="1">
      <alignment horizontal="left" wrapText="1"/>
    </xf>
    <xf numFmtId="0" fontId="27" fillId="11" borderId="34"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42" fillId="16" borderId="0" xfId="0" applyFont="1" applyFill="1" applyBorder="1" applyAlignment="1" applyProtection="1">
      <alignment horizontal="left" vertical="center" wrapText="1"/>
    </xf>
    <xf numFmtId="0" fontId="5" fillId="12" borderId="27" xfId="0" applyFont="1"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38"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27" fillId="11" borderId="32" xfId="0" applyFont="1" applyFill="1" applyBorder="1" applyAlignment="1" applyProtection="1">
      <alignment horizontal="left" vertical="top" wrapText="1"/>
    </xf>
    <xf numFmtId="0" fontId="27" fillId="11" borderId="36"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5" fillId="16" borderId="34" xfId="0" applyFont="1" applyFill="1" applyBorder="1" applyAlignment="1" applyProtection="1">
      <alignment horizontal="left" vertical="top" wrapText="1"/>
    </xf>
    <xf numFmtId="0" fontId="5" fillId="16" borderId="36" xfId="0" applyFont="1" applyFill="1" applyBorder="1" applyAlignment="1" applyProtection="1">
      <alignment horizontal="left" vertical="top" wrapText="1"/>
    </xf>
    <xf numFmtId="0" fontId="27" fillId="0" borderId="34" xfId="0" applyFont="1" applyFill="1" applyBorder="1" applyAlignment="1" applyProtection="1">
      <alignment horizontal="left" vertical="top" wrapText="1"/>
    </xf>
    <xf numFmtId="0" fontId="2" fillId="0" borderId="41" xfId="0" applyFont="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2" fillId="0" borderId="0" xfId="0" applyFont="1" applyAlignment="1" applyProtection="1">
      <alignment horizontal="left" vertical="top" wrapText="1"/>
    </xf>
    <xf numFmtId="0" fontId="2" fillId="0" borderId="0" xfId="0" applyFont="1" applyBorder="1" applyAlignment="1" applyProtection="1">
      <alignment horizontal="left" vertical="top" wrapText="1"/>
    </xf>
    <xf numFmtId="0" fontId="27" fillId="0" borderId="34"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7" fillId="0" borderId="34" xfId="0" applyFont="1" applyFill="1" applyBorder="1" applyAlignment="1" applyProtection="1">
      <alignment horizontal="left" vertical="top" wrapText="1"/>
    </xf>
    <xf numFmtId="0" fontId="2" fillId="0" borderId="69" xfId="0" applyFont="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31" fillId="0" borderId="0" xfId="0" applyFont="1" applyAlignment="1" applyProtection="1">
      <alignment horizontal="left" vertical="top" wrapText="1"/>
    </xf>
    <xf numFmtId="0" fontId="2" fillId="0" borderId="0" xfId="0" applyFont="1" applyAlignment="1" applyProtection="1">
      <alignment horizontal="left" vertical="top" wrapText="1"/>
    </xf>
    <xf numFmtId="0" fontId="55" fillId="0" borderId="0" xfId="0" applyFont="1" applyAlignment="1" applyProtection="1">
      <alignment vertical="center" wrapText="1"/>
    </xf>
    <xf numFmtId="0" fontId="56" fillId="0" borderId="0" xfId="0" applyFont="1" applyAlignment="1" applyProtection="1">
      <alignment vertical="top" wrapText="1"/>
    </xf>
    <xf numFmtId="0" fontId="56" fillId="0" borderId="0" xfId="0" applyFont="1"/>
    <xf numFmtId="0" fontId="54" fillId="0" borderId="0" xfId="0" applyFont="1"/>
    <xf numFmtId="0" fontId="54" fillId="0" borderId="0" xfId="0" applyFont="1" applyAlignment="1">
      <alignment vertical="center" wrapText="1"/>
    </xf>
    <xf numFmtId="0" fontId="32" fillId="0" borderId="34" xfId="0" applyFont="1" applyBorder="1" applyAlignment="1" applyProtection="1">
      <alignment horizontal="left" vertical="top" wrapText="1"/>
    </xf>
    <xf numFmtId="0" fontId="2" fillId="0" borderId="0" xfId="0" applyFont="1" applyAlignment="1" applyProtection="1">
      <alignment horizontal="left" vertical="top" wrapText="1"/>
    </xf>
    <xf numFmtId="0" fontId="54" fillId="0" borderId="0" xfId="0" applyFont="1" applyAlignment="1" applyProtection="1">
      <alignment vertical="top" wrapText="1"/>
    </xf>
    <xf numFmtId="0" fontId="0" fillId="4" borderId="0" xfId="0" applyFill="1" applyAlignment="1" applyProtection="1">
      <alignment horizontal="left" vertical="center" wrapText="1"/>
    </xf>
    <xf numFmtId="0" fontId="5" fillId="4" borderId="0" xfId="0" applyFont="1" applyFill="1" applyAlignment="1" applyProtection="1">
      <alignment horizontal="left" vertical="center" wrapText="1"/>
    </xf>
    <xf numFmtId="0" fontId="27" fillId="11" borderId="34"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42" fillId="16" borderId="0" xfId="0" applyFont="1" applyFill="1" applyBorder="1" applyAlignment="1" applyProtection="1">
      <alignment horizontal="left" vertical="center" wrapText="1"/>
    </xf>
    <xf numFmtId="0" fontId="5" fillId="12" borderId="27" xfId="0" applyFont="1"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38" fillId="0" borderId="0" xfId="0" applyFont="1" applyAlignment="1" applyProtection="1">
      <alignment horizontal="left" vertical="top" wrapText="1"/>
    </xf>
    <xf numFmtId="0" fontId="2" fillId="0" borderId="28" xfId="0" applyFont="1" applyBorder="1" applyAlignment="1" applyProtection="1">
      <alignment horizontal="left" vertical="top" wrapText="1"/>
    </xf>
    <xf numFmtId="0" fontId="27" fillId="11" borderId="32" xfId="0" applyFont="1" applyFill="1" applyBorder="1" applyAlignment="1" applyProtection="1">
      <alignment horizontal="left" vertical="top" wrapText="1"/>
    </xf>
    <xf numFmtId="0" fontId="27" fillId="11" borderId="36"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5" fillId="16" borderId="34" xfId="0" applyFont="1" applyFill="1" applyBorder="1" applyAlignment="1" applyProtection="1">
      <alignment horizontal="left" vertical="top" wrapText="1"/>
    </xf>
    <xf numFmtId="0" fontId="5" fillId="16" borderId="36" xfId="0" applyFont="1" applyFill="1" applyBorder="1" applyAlignment="1" applyProtection="1">
      <alignment horizontal="left" vertical="top" wrapText="1"/>
    </xf>
    <xf numFmtId="0" fontId="27" fillId="0" borderId="34" xfId="0" applyFont="1" applyFill="1" applyBorder="1" applyAlignment="1" applyProtection="1">
      <alignment horizontal="left" vertical="top" wrapText="1"/>
    </xf>
    <xf numFmtId="0" fontId="2" fillId="0" borderId="69" xfId="0" applyFont="1" applyBorder="1" applyAlignment="1" applyProtection="1">
      <alignment horizontal="left" vertical="top" wrapText="1"/>
    </xf>
    <xf numFmtId="0" fontId="27" fillId="0" borderId="34"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31" fillId="0" borderId="0" xfId="0" applyFont="1" applyAlignment="1" applyProtection="1">
      <alignment horizontal="left" vertical="top" wrapText="1"/>
    </xf>
    <xf numFmtId="0" fontId="32" fillId="0" borderId="34" xfId="0" applyFont="1" applyBorder="1" applyAlignment="1" applyProtection="1">
      <alignment horizontal="left" vertical="top" wrapText="1"/>
    </xf>
    <xf numFmtId="0" fontId="2" fillId="0" borderId="0" xfId="0" applyFont="1" applyAlignment="1" applyProtection="1">
      <alignment horizontal="left" vertical="top" wrapText="1"/>
    </xf>
    <xf numFmtId="0" fontId="33" fillId="0" borderId="0" xfId="0" applyFont="1" applyAlignment="1" applyProtection="1">
      <alignment vertical="center" wrapText="1"/>
    </xf>
    <xf numFmtId="0" fontId="0" fillId="0" borderId="0" xfId="0" applyAlignment="1">
      <alignment vertical="center" wrapText="1"/>
    </xf>
    <xf numFmtId="0" fontId="5" fillId="12" borderId="0" xfId="0" applyFont="1"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27" fillId="11" borderId="32" xfId="0" applyFont="1" applyFill="1" applyBorder="1" applyAlignment="1" applyProtection="1">
      <alignment horizontal="left" vertical="top" wrapText="1"/>
    </xf>
    <xf numFmtId="0" fontId="0" fillId="0" borderId="27" xfId="0" applyBorder="1" applyProtection="1"/>
    <xf numFmtId="0" fontId="0" fillId="0" borderId="33" xfId="0" applyBorder="1" applyProtection="1"/>
    <xf numFmtId="0" fontId="27" fillId="11" borderId="36" xfId="0" applyFont="1" applyFill="1" applyBorder="1" applyAlignment="1" applyProtection="1">
      <alignment horizontal="left" vertical="top" wrapText="1"/>
    </xf>
    <xf numFmtId="0" fontId="27" fillId="11" borderId="28" xfId="0" applyFont="1" applyFill="1" applyBorder="1" applyAlignment="1" applyProtection="1">
      <alignment horizontal="left" vertical="top" wrapText="1"/>
    </xf>
    <xf numFmtId="0" fontId="27" fillId="11" borderId="37" xfId="0" applyFont="1" applyFill="1" applyBorder="1" applyAlignment="1" applyProtection="1">
      <alignment horizontal="left" vertical="top" wrapText="1"/>
    </xf>
    <xf numFmtId="0" fontId="49" fillId="0" borderId="0" xfId="1" applyAlignment="1" applyProtection="1">
      <alignment horizontal="left"/>
    </xf>
    <xf numFmtId="0" fontId="5" fillId="12" borderId="0" xfId="0" applyFont="1" applyFill="1" applyBorder="1" applyAlignment="1" applyProtection="1">
      <alignment horizontal="left" vertical="top" wrapText="1"/>
    </xf>
    <xf numFmtId="0" fontId="5" fillId="12" borderId="35" xfId="0" applyFont="1" applyFill="1" applyBorder="1" applyAlignment="1" applyProtection="1">
      <alignment horizontal="left" vertical="top" wrapText="1"/>
    </xf>
    <xf numFmtId="0" fontId="50" fillId="12" borderId="0" xfId="1" applyFont="1" applyFill="1" applyBorder="1" applyAlignment="1" applyProtection="1">
      <alignment horizontal="justify" vertical="top" wrapText="1"/>
    </xf>
    <xf numFmtId="0" fontId="5" fillId="12" borderId="0" xfId="0" applyFont="1" applyFill="1" applyAlignment="1" applyProtection="1">
      <alignment horizontal="justify" vertical="top" wrapText="1"/>
    </xf>
    <xf numFmtId="0" fontId="0" fillId="0" borderId="0" xfId="0" applyAlignment="1" applyProtection="1">
      <alignment horizontal="justify" vertical="top" wrapText="1"/>
    </xf>
    <xf numFmtId="0" fontId="0" fillId="0" borderId="35" xfId="0" applyBorder="1" applyAlignment="1" applyProtection="1">
      <alignment horizontal="justify" vertical="top" wrapText="1"/>
    </xf>
    <xf numFmtId="0" fontId="27" fillId="11" borderId="34" xfId="0" applyFont="1" applyFill="1" applyBorder="1" applyAlignment="1" applyProtection="1">
      <alignment horizontal="left" vertical="top" wrapText="1"/>
    </xf>
    <xf numFmtId="0" fontId="27" fillId="11" borderId="0" xfId="0" applyFont="1" applyFill="1" applyBorder="1" applyAlignment="1" applyProtection="1">
      <alignment horizontal="left" vertical="top" wrapText="1"/>
    </xf>
    <xf numFmtId="0" fontId="27" fillId="11" borderId="35" xfId="0" applyFont="1" applyFill="1" applyBorder="1" applyAlignment="1" applyProtection="1">
      <alignment horizontal="left" vertical="top"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12" borderId="0" xfId="0" applyFont="1" applyFill="1" applyBorder="1" applyAlignment="1" applyProtection="1">
      <alignment horizontal="justify" vertical="top" wrapText="1"/>
    </xf>
    <xf numFmtId="0" fontId="3" fillId="12" borderId="35" xfId="0" applyFont="1" applyFill="1" applyBorder="1" applyAlignment="1" applyProtection="1">
      <alignment horizontal="justify" vertical="top" wrapText="1"/>
    </xf>
    <xf numFmtId="0" fontId="5" fillId="12" borderId="0" xfId="0" applyFont="1" applyFill="1" applyBorder="1" applyAlignment="1" applyProtection="1">
      <alignment horizontal="justify" vertical="top"/>
    </xf>
    <xf numFmtId="0" fontId="5" fillId="12" borderId="35" xfId="0" applyFont="1" applyFill="1" applyBorder="1" applyAlignment="1" applyProtection="1">
      <alignment horizontal="justify" vertical="top"/>
    </xf>
    <xf numFmtId="0" fontId="2" fillId="0" borderId="28" xfId="0" applyFont="1" applyBorder="1" applyAlignment="1" applyProtection="1">
      <alignment horizontal="left" vertical="top" wrapText="1"/>
    </xf>
    <xf numFmtId="0" fontId="0" fillId="0" borderId="28" xfId="0" applyBorder="1" applyAlignment="1">
      <alignment horizontal="left" vertical="top" wrapText="1"/>
    </xf>
    <xf numFmtId="0" fontId="27" fillId="0" borderId="27" xfId="0" applyFont="1" applyFill="1" applyBorder="1" applyAlignment="1" applyProtection="1">
      <alignment horizontal="left" vertical="top" wrapText="1"/>
    </xf>
    <xf numFmtId="0" fontId="0" fillId="0" borderId="27" xfId="0" applyBorder="1" applyAlignment="1">
      <alignment horizontal="left" vertical="top" wrapText="1"/>
    </xf>
    <xf numFmtId="0" fontId="0" fillId="0" borderId="56" xfId="0" applyFill="1" applyBorder="1" applyAlignment="1" applyProtection="1">
      <alignment horizontal="left" vertical="top"/>
    </xf>
    <xf numFmtId="0" fontId="0" fillId="0" borderId="57" xfId="0" applyFill="1" applyBorder="1" applyAlignment="1" applyProtection="1">
      <alignment horizontal="left" vertical="top"/>
    </xf>
    <xf numFmtId="0" fontId="0" fillId="0" borderId="58" xfId="0" applyFill="1" applyBorder="1" applyAlignment="1" applyProtection="1">
      <alignment horizontal="left" vertical="top"/>
    </xf>
    <xf numFmtId="0" fontId="0" fillId="13" borderId="59" xfId="0" applyFill="1" applyBorder="1" applyAlignment="1" applyProtection="1">
      <alignment horizontal="left" vertical="top"/>
    </xf>
    <xf numFmtId="0" fontId="0" fillId="13" borderId="60" xfId="0" applyFill="1" applyBorder="1" applyAlignment="1" applyProtection="1">
      <alignment horizontal="left" vertical="top"/>
    </xf>
    <xf numFmtId="0" fontId="0" fillId="13" borderId="61" xfId="0" applyFill="1" applyBorder="1" applyAlignment="1" applyProtection="1">
      <alignment horizontal="left" vertical="top"/>
    </xf>
    <xf numFmtId="0" fontId="0" fillId="13" borderId="62" xfId="0" applyFill="1" applyBorder="1" applyAlignment="1" applyProtection="1">
      <alignment horizontal="left" vertical="top"/>
    </xf>
    <xf numFmtId="0" fontId="0" fillId="13" borderId="57" xfId="0" applyFill="1" applyBorder="1" applyAlignment="1" applyProtection="1">
      <alignment horizontal="left" vertical="top"/>
    </xf>
    <xf numFmtId="0" fontId="0" fillId="13" borderId="63" xfId="0" applyFill="1" applyBorder="1" applyAlignment="1" applyProtection="1">
      <alignment horizontal="left" vertical="top"/>
    </xf>
    <xf numFmtId="0" fontId="0" fillId="0" borderId="64" xfId="0" applyFill="1" applyBorder="1" applyAlignment="1" applyProtection="1">
      <alignment horizontal="left" vertical="top"/>
    </xf>
    <xf numFmtId="0" fontId="0" fillId="0" borderId="60" xfId="0" applyFill="1" applyBorder="1" applyAlignment="1" applyProtection="1">
      <alignment horizontal="left" vertical="top"/>
    </xf>
    <xf numFmtId="0" fontId="0" fillId="0" borderId="65" xfId="0" applyFill="1" applyBorder="1" applyAlignment="1" applyProtection="1">
      <alignment horizontal="left" vertical="top"/>
    </xf>
    <xf numFmtId="0" fontId="2" fillId="6" borderId="34" xfId="0" applyFont="1" applyFill="1" applyBorder="1" applyAlignment="1" applyProtection="1">
      <alignment horizontal="left" vertical="top" wrapText="1"/>
    </xf>
    <xf numFmtId="0" fontId="0" fillId="0" borderId="0" xfId="0" applyAlignment="1">
      <alignment horizontal="left" vertical="top" wrapText="1"/>
    </xf>
    <xf numFmtId="0" fontId="0" fillId="0" borderId="35" xfId="0" applyBorder="1" applyAlignment="1">
      <alignment horizontal="left" vertical="top" wrapText="1"/>
    </xf>
    <xf numFmtId="0" fontId="2" fillId="0" borderId="8" xfId="0" applyFont="1" applyBorder="1" applyAlignment="1" applyProtection="1">
      <alignment horizontal="left" vertical="top" wrapText="1"/>
    </xf>
    <xf numFmtId="0" fontId="0" fillId="0" borderId="8" xfId="0" applyBorder="1" applyAlignment="1">
      <alignment horizontal="left" vertical="top" wrapText="1"/>
    </xf>
    <xf numFmtId="0" fontId="2" fillId="6" borderId="36" xfId="0" applyFont="1" applyFill="1" applyBorder="1" applyAlignment="1" applyProtection="1">
      <alignment horizontal="left" vertical="top" wrapText="1"/>
    </xf>
    <xf numFmtId="0" fontId="0" fillId="0" borderId="37" xfId="0" applyBorder="1" applyAlignment="1">
      <alignment horizontal="left" vertical="top" wrapText="1"/>
    </xf>
    <xf numFmtId="0" fontId="2" fillId="6" borderId="32" xfId="0" applyFont="1" applyFill="1" applyBorder="1" applyAlignment="1" applyProtection="1">
      <alignment horizontal="left" vertical="top" wrapText="1"/>
    </xf>
    <xf numFmtId="0" fontId="0" fillId="6" borderId="27" xfId="0" applyFill="1" applyBorder="1" applyAlignment="1" applyProtection="1">
      <alignment horizontal="left" vertical="top" wrapText="1"/>
    </xf>
    <xf numFmtId="0" fontId="0" fillId="6" borderId="33" xfId="0" applyFill="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0" fillId="12" borderId="0" xfId="0"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0" fillId="12" borderId="28" xfId="0" applyFill="1" applyBorder="1" applyAlignment="1" applyProtection="1">
      <alignment horizontal="left" vertical="top" wrapText="1"/>
    </xf>
    <xf numFmtId="0" fontId="2" fillId="0" borderId="27" xfId="0" applyFont="1" applyBorder="1" applyAlignment="1" applyProtection="1">
      <alignment horizontal="left" vertical="top" wrapText="1"/>
    </xf>
    <xf numFmtId="0" fontId="38" fillId="0" borderId="0" xfId="0" applyFont="1" applyAlignment="1" applyProtection="1">
      <alignment horizontal="left" vertical="top" wrapText="1"/>
    </xf>
    <xf numFmtId="0" fontId="5" fillId="6" borderId="7" xfId="0" applyFont="1" applyFill="1" applyBorder="1" applyAlignment="1" applyProtection="1">
      <alignment horizontal="left" vertical="top" wrapText="1"/>
    </xf>
    <xf numFmtId="0" fontId="0" fillId="6" borderId="8" xfId="0" applyFill="1" applyBorder="1" applyAlignment="1" applyProtection="1">
      <alignment horizontal="left" vertical="top" wrapText="1"/>
    </xf>
    <xf numFmtId="0" fontId="0" fillId="6" borderId="9" xfId="0" applyFill="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0" fillId="0" borderId="33" xfId="0" applyBorder="1" applyAlignment="1">
      <alignment horizontal="left" vertical="top" wrapText="1"/>
    </xf>
    <xf numFmtId="0" fontId="5" fillId="6" borderId="0" xfId="0" applyFont="1" applyFill="1" applyBorder="1" applyAlignment="1" applyProtection="1">
      <alignment horizontal="left" vertical="top" wrapText="1"/>
    </xf>
    <xf numFmtId="0" fontId="5" fillId="6" borderId="28" xfId="0" applyFont="1" applyFill="1" applyBorder="1" applyAlignment="1" applyProtection="1">
      <alignment horizontal="left" vertical="top" wrapText="1"/>
    </xf>
    <xf numFmtId="0" fontId="0" fillId="6" borderId="28" xfId="0" applyFill="1" applyBorder="1" applyAlignment="1" applyProtection="1">
      <alignment horizontal="left" vertical="top" wrapText="1"/>
    </xf>
    <xf numFmtId="0" fontId="3" fillId="12" borderId="0" xfId="0" applyFont="1" applyFill="1" applyBorder="1" applyAlignment="1" applyProtection="1">
      <alignment horizontal="left" vertical="top" wrapText="1" indent="1"/>
    </xf>
    <xf numFmtId="0" fontId="3" fillId="12" borderId="35" xfId="0" applyFont="1" applyFill="1" applyBorder="1" applyAlignment="1" applyProtection="1">
      <alignment horizontal="left" vertical="top" wrapText="1" indent="1"/>
    </xf>
    <xf numFmtId="0" fontId="42" fillId="16" borderId="0" xfId="0" applyFont="1" applyFill="1" applyBorder="1" applyAlignment="1" applyProtection="1">
      <alignment horizontal="left" vertical="center" wrapText="1"/>
    </xf>
    <xf numFmtId="0" fontId="5" fillId="16" borderId="0" xfId="0" applyFont="1" applyFill="1" applyBorder="1" applyAlignment="1" applyProtection="1">
      <alignment horizontal="left" vertical="center" wrapText="1"/>
    </xf>
    <xf numFmtId="0" fontId="5" fillId="16" borderId="35" xfId="0" applyFont="1" applyFill="1" applyBorder="1" applyAlignment="1" applyProtection="1">
      <alignment horizontal="left" vertical="center" wrapText="1"/>
    </xf>
    <xf numFmtId="0" fontId="0" fillId="20" borderId="34" xfId="0" applyFill="1" applyBorder="1" applyAlignment="1" applyProtection="1">
      <alignment horizontal="left" vertical="top" wrapText="1"/>
    </xf>
    <xf numFmtId="0" fontId="0" fillId="20" borderId="36" xfId="0" applyFill="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0" fillId="16" borderId="33" xfId="0" applyFill="1" applyBorder="1" applyAlignment="1">
      <alignment horizontal="left" vertical="top" wrapText="1"/>
    </xf>
    <xf numFmtId="0" fontId="5" fillId="16" borderId="34" xfId="0" applyFont="1" applyFill="1" applyBorder="1" applyAlignment="1" applyProtection="1">
      <alignment horizontal="left" vertical="top" wrapText="1"/>
    </xf>
    <xf numFmtId="0" fontId="0" fillId="16" borderId="35" xfId="0" applyFill="1" applyBorder="1" applyAlignment="1">
      <alignment horizontal="left" vertical="top" wrapText="1"/>
    </xf>
    <xf numFmtId="0" fontId="5" fillId="16" borderId="36" xfId="0" applyFont="1" applyFill="1" applyBorder="1" applyAlignment="1" applyProtection="1">
      <alignment horizontal="left" vertical="top" wrapText="1"/>
    </xf>
    <xf numFmtId="0" fontId="0" fillId="16" borderId="37" xfId="0" applyFill="1" applyBorder="1" applyAlignment="1">
      <alignment horizontal="left" vertical="top" wrapText="1"/>
    </xf>
    <xf numFmtId="0" fontId="0" fillId="20" borderId="32" xfId="0" applyFill="1" applyBorder="1" applyAlignment="1" applyProtection="1">
      <alignment horizontal="left" vertical="top" wrapText="1"/>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27" fillId="0" borderId="34" xfId="0" applyFont="1" applyBorder="1" applyAlignment="1" applyProtection="1">
      <alignment horizontal="left" vertical="top" wrapText="1"/>
    </xf>
    <xf numFmtId="0" fontId="26" fillId="0" borderId="0" xfId="0" applyNumberFormat="1" applyFont="1" applyFill="1" applyBorder="1" applyAlignment="1" applyProtection="1">
      <alignment vertical="top" wrapText="1"/>
    </xf>
    <xf numFmtId="0" fontId="2" fillId="0" borderId="0" xfId="0" applyFont="1" applyAlignment="1" applyProtection="1">
      <alignment horizontal="center" vertical="top" wrapText="1"/>
    </xf>
    <xf numFmtId="0" fontId="2" fillId="0" borderId="7"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0" xfId="0" applyFont="1" applyAlignment="1" applyProtection="1">
      <alignment horizontal="center" vertical="top"/>
    </xf>
    <xf numFmtId="0" fontId="27" fillId="0" borderId="34" xfId="0" applyFont="1" applyFill="1" applyBorder="1" applyAlignment="1" applyProtection="1">
      <alignment vertical="top" wrapText="1"/>
    </xf>
    <xf numFmtId="0" fontId="2" fillId="0" borderId="41" xfId="0" applyFont="1" applyBorder="1" applyAlignment="1" applyProtection="1">
      <alignment vertical="top" wrapText="1"/>
    </xf>
    <xf numFmtId="0" fontId="2" fillId="0" borderId="68" xfId="0" applyFont="1" applyBorder="1" applyAlignment="1" applyProtection="1">
      <alignment vertical="top" wrapText="1"/>
    </xf>
    <xf numFmtId="0" fontId="2" fillId="0" borderId="1" xfId="0" applyFont="1" applyBorder="1" applyAlignment="1" applyProtection="1">
      <alignment vertical="top" wrapText="1"/>
    </xf>
    <xf numFmtId="0" fontId="2" fillId="0" borderId="2" xfId="0" applyFont="1" applyBorder="1" applyAlignment="1" applyProtection="1">
      <alignment vertical="top" wrapText="1"/>
    </xf>
    <xf numFmtId="0" fontId="2" fillId="0" borderId="41"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27" fillId="0" borderId="34" xfId="0" applyFont="1" applyFill="1" applyBorder="1" applyAlignment="1" applyProtection="1">
      <alignment horizontal="left" vertical="top" wrapText="1"/>
    </xf>
    <xf numFmtId="0" fontId="2" fillId="0" borderId="69" xfId="0" applyFont="1" applyFill="1" applyBorder="1" applyAlignment="1" applyProtection="1">
      <alignment vertical="top" wrapText="1"/>
    </xf>
    <xf numFmtId="0" fontId="2" fillId="0" borderId="70" xfId="0" applyFont="1" applyFill="1" applyBorder="1" applyAlignment="1" applyProtection="1">
      <alignment vertical="top" wrapText="1"/>
    </xf>
    <xf numFmtId="0" fontId="2" fillId="0" borderId="68"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7" xfId="0" applyFont="1" applyFill="1" applyBorder="1" applyAlignment="1" applyProtection="1">
      <alignment horizontal="center" vertical="top"/>
    </xf>
    <xf numFmtId="0" fontId="2" fillId="0" borderId="9" xfId="0" applyFont="1" applyFill="1" applyBorder="1" applyAlignment="1" applyProtection="1">
      <alignment horizontal="center" vertical="top"/>
    </xf>
    <xf numFmtId="0" fontId="2" fillId="0" borderId="69" xfId="0" applyFont="1" applyBorder="1" applyAlignment="1" applyProtection="1">
      <alignment horizontal="left" vertical="top" wrapText="1"/>
    </xf>
    <xf numFmtId="0" fontId="2" fillId="0" borderId="68" xfId="0" applyFont="1" applyBorder="1" applyAlignment="1" applyProtection="1">
      <alignment horizontal="left" vertical="top" wrapText="1"/>
    </xf>
    <xf numFmtId="0" fontId="5" fillId="14" borderId="72" xfId="0" applyFont="1" applyFill="1" applyBorder="1" applyAlignment="1" applyProtection="1">
      <alignment horizontal="left" vertical="top" wrapText="1"/>
      <protection locked="0"/>
    </xf>
    <xf numFmtId="0" fontId="5" fillId="14" borderId="45" xfId="0" applyFont="1" applyFill="1" applyBorder="1" applyAlignment="1" applyProtection="1">
      <alignment horizontal="left" vertical="top" wrapText="1"/>
      <protection locked="0"/>
    </xf>
    <xf numFmtId="0" fontId="2" fillId="0" borderId="70" xfId="0" applyFont="1" applyBorder="1" applyAlignment="1" applyProtection="1">
      <alignment vertical="top" wrapText="1"/>
    </xf>
    <xf numFmtId="0" fontId="11" fillId="0" borderId="70" xfId="0" applyFont="1" applyBorder="1" applyAlignment="1" applyProtection="1">
      <alignment horizontal="left" vertical="top" wrapText="1"/>
    </xf>
    <xf numFmtId="0" fontId="11" fillId="0" borderId="68" xfId="0" applyFont="1" applyBorder="1" applyAlignment="1" applyProtection="1">
      <alignment horizontal="left" vertical="top" wrapText="1"/>
    </xf>
    <xf numFmtId="0" fontId="5" fillId="14" borderId="46" xfId="0" applyFont="1" applyFill="1" applyBorder="1" applyAlignment="1" applyProtection="1">
      <alignment horizontal="left" vertical="top" wrapText="1"/>
      <protection locked="0"/>
    </xf>
    <xf numFmtId="0" fontId="2" fillId="0" borderId="32" xfId="0" applyFont="1" applyFill="1" applyBorder="1" applyAlignment="1" applyProtection="1">
      <alignment horizontal="center" vertical="top"/>
    </xf>
    <xf numFmtId="0" fontId="2" fillId="0" borderId="33" xfId="0" applyFont="1" applyFill="1" applyBorder="1" applyAlignment="1" applyProtection="1">
      <alignment horizontal="center" vertical="top"/>
    </xf>
    <xf numFmtId="0" fontId="2" fillId="0" borderId="73" xfId="0" applyFont="1" applyBorder="1" applyAlignment="1" applyProtection="1">
      <alignment vertical="top" wrapText="1"/>
    </xf>
    <xf numFmtId="0" fontId="2" fillId="0" borderId="41" xfId="0" applyFont="1" applyFill="1" applyBorder="1" applyAlignment="1" applyProtection="1">
      <alignment vertical="top" wrapText="1"/>
    </xf>
    <xf numFmtId="0" fontId="33" fillId="0" borderId="2" xfId="0" applyFont="1" applyBorder="1" applyAlignment="1" applyProtection="1">
      <alignment vertical="top" wrapText="1"/>
    </xf>
    <xf numFmtId="0" fontId="48" fillId="0" borderId="30" xfId="0" applyFont="1" applyBorder="1" applyAlignment="1" applyProtection="1">
      <alignment vertical="top" wrapText="1"/>
    </xf>
    <xf numFmtId="0" fontId="33" fillId="0" borderId="52" xfId="0" applyFont="1" applyBorder="1" applyAlignment="1" applyProtection="1">
      <alignment vertical="top" wrapText="1"/>
    </xf>
    <xf numFmtId="0" fontId="48" fillId="0" borderId="71" xfId="0" applyFont="1" applyBorder="1" applyAlignment="1" applyProtection="1">
      <alignment vertical="top" wrapText="1"/>
    </xf>
    <xf numFmtId="0" fontId="27" fillId="0" borderId="0" xfId="0" applyFont="1" applyFill="1" applyBorder="1" applyAlignment="1" applyProtection="1">
      <alignment vertical="top" wrapText="1"/>
    </xf>
    <xf numFmtId="0" fontId="27" fillId="0" borderId="0" xfId="0" applyFont="1" applyFill="1" applyBorder="1" applyAlignment="1" applyProtection="1">
      <alignment horizontal="left" vertical="top" wrapText="1"/>
    </xf>
    <xf numFmtId="0" fontId="2" fillId="0" borderId="0" xfId="0" applyFont="1" applyAlignment="1" applyProtection="1">
      <alignment horizontal="left" vertical="top"/>
    </xf>
    <xf numFmtId="0" fontId="2" fillId="13" borderId="14" xfId="0" applyNumberFormat="1" applyFont="1" applyFill="1" applyBorder="1" applyAlignment="1" applyProtection="1">
      <alignment horizontal="center" vertical="top"/>
    </xf>
    <xf numFmtId="0" fontId="2" fillId="13" borderId="16" xfId="0" applyNumberFormat="1" applyFont="1" applyFill="1" applyBorder="1" applyAlignment="1" applyProtection="1">
      <alignment horizontal="center" vertical="top"/>
    </xf>
    <xf numFmtId="0" fontId="34"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31" fillId="0" borderId="0" xfId="0" applyFont="1" applyAlignment="1" applyProtection="1">
      <alignment horizontal="left" vertical="top" wrapText="1"/>
    </xf>
    <xf numFmtId="0" fontId="34" fillId="0" borderId="34" xfId="0" applyFont="1" applyFill="1" applyBorder="1" applyAlignment="1" applyProtection="1">
      <alignment vertical="top" wrapText="1"/>
    </xf>
    <xf numFmtId="0" fontId="2" fillId="0" borderId="0" xfId="0" applyFont="1" applyBorder="1" applyAlignment="1" applyProtection="1">
      <alignment horizontal="center" vertical="top"/>
    </xf>
    <xf numFmtId="0" fontId="2" fillId="8" borderId="38" xfId="0" applyFont="1" applyFill="1" applyBorder="1" applyAlignment="1" applyProtection="1">
      <alignment vertical="top" wrapText="1"/>
    </xf>
    <xf numFmtId="0" fontId="2" fillId="8" borderId="39" xfId="0" applyFont="1" applyFill="1" applyBorder="1" applyAlignment="1" applyProtection="1">
      <alignment vertical="top" wrapText="1"/>
    </xf>
    <xf numFmtId="0" fontId="6" fillId="0" borderId="0" xfId="0" applyFont="1" applyAlignment="1" applyProtection="1">
      <alignment vertical="top" wrapText="1"/>
    </xf>
    <xf numFmtId="0" fontId="2" fillId="13" borderId="7" xfId="0" applyNumberFormat="1" applyFont="1" applyFill="1" applyBorder="1" applyAlignment="1" applyProtection="1">
      <alignment horizontal="center" vertical="top"/>
    </xf>
    <xf numFmtId="0" fontId="2" fillId="13" borderId="9" xfId="0" applyNumberFormat="1" applyFont="1" applyFill="1" applyBorder="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32" fillId="0" borderId="34" xfId="0" applyFont="1" applyBorder="1" applyAlignment="1" applyProtection="1">
      <alignment horizontal="left" vertical="top" wrapText="1"/>
    </xf>
    <xf numFmtId="0" fontId="45" fillId="10" borderId="17" xfId="0" applyFont="1" applyFill="1" applyBorder="1" applyAlignment="1" applyProtection="1">
      <alignment horizontal="left" vertical="top" wrapText="1"/>
    </xf>
    <xf numFmtId="0" fontId="45" fillId="10" borderId="23" xfId="0" applyFont="1" applyFill="1" applyBorder="1" applyAlignment="1" applyProtection="1">
      <alignment horizontal="left" vertical="top" wrapText="1"/>
    </xf>
    <xf numFmtId="0" fontId="45" fillId="10" borderId="42" xfId="0" applyFont="1" applyFill="1" applyBorder="1" applyAlignment="1" applyProtection="1">
      <alignment horizontal="left" vertical="top" wrapText="1"/>
    </xf>
    <xf numFmtId="0" fontId="45" fillId="10" borderId="14" xfId="0" applyFont="1" applyFill="1" applyBorder="1" applyAlignment="1" applyProtection="1">
      <alignment horizontal="left" vertical="top" wrapText="1"/>
    </xf>
    <xf numFmtId="0" fontId="45" fillId="10" borderId="16" xfId="0" applyFont="1" applyFill="1" applyBorder="1" applyAlignment="1" applyProtection="1">
      <alignment horizontal="left" vertical="top" wrapText="1"/>
    </xf>
    <xf numFmtId="0" fontId="45" fillId="10" borderId="74" xfId="0" applyFont="1" applyFill="1" applyBorder="1" applyAlignment="1" applyProtection="1">
      <alignment horizontal="center" vertical="top" wrapText="1"/>
    </xf>
    <xf numFmtId="0" fontId="45" fillId="10" borderId="0" xfId="0" applyFont="1" applyFill="1" applyBorder="1" applyAlignment="1" applyProtection="1">
      <alignment horizontal="center" vertical="top" wrapText="1"/>
    </xf>
    <xf numFmtId="0" fontId="45" fillId="10" borderId="42" xfId="0" applyFont="1" applyFill="1" applyBorder="1" applyAlignment="1" applyProtection="1">
      <alignment horizontal="center" vertical="top" wrapText="1"/>
    </xf>
    <xf numFmtId="0" fontId="45" fillId="10" borderId="74" xfId="0" applyFont="1" applyFill="1" applyBorder="1" applyAlignment="1" applyProtection="1">
      <alignment horizontal="left" vertical="top" wrapText="1"/>
    </xf>
    <xf numFmtId="0" fontId="45" fillId="10" borderId="0" xfId="0" applyFont="1" applyFill="1" applyBorder="1" applyAlignment="1" applyProtection="1">
      <alignment horizontal="left" vertical="top" wrapText="1"/>
    </xf>
    <xf numFmtId="0" fontId="45" fillId="10" borderId="17" xfId="0" applyFont="1" applyFill="1" applyBorder="1" applyAlignment="1" applyProtection="1">
      <alignment horizontal="center" vertical="top" wrapText="1"/>
    </xf>
    <xf numFmtId="0" fontId="45" fillId="10" borderId="23" xfId="0" applyFont="1" applyFill="1" applyBorder="1" applyAlignment="1" applyProtection="1">
      <alignment horizontal="center" vertical="top" wrapText="1"/>
    </xf>
    <xf numFmtId="0" fontId="45" fillId="10" borderId="19" xfId="0" applyFont="1" applyFill="1" applyBorder="1" applyAlignment="1" applyProtection="1">
      <alignment horizontal="left" vertical="top" wrapText="1"/>
    </xf>
    <xf numFmtId="0" fontId="45" fillId="10" borderId="25" xfId="0" applyFont="1" applyFill="1" applyBorder="1" applyAlignment="1" applyProtection="1">
      <alignment horizontal="left" vertical="top" wrapText="1"/>
    </xf>
  </cellXfs>
  <cellStyles count="26">
    <cellStyle name="5x indented GHG Textfiels" xfId="5"/>
    <cellStyle name="Accent1 2" xfId="6"/>
    <cellStyle name="Accent2 2" xfId="7"/>
    <cellStyle name="Accent3 2" xfId="8"/>
    <cellStyle name="Accent4 2" xfId="9"/>
    <cellStyle name="Accent5 2" xfId="10"/>
    <cellStyle name="Accent6 2" xfId="11"/>
    <cellStyle name="Bad 2" xfId="12"/>
    <cellStyle name="Check Cell 2" xfId="13"/>
    <cellStyle name="Comma" xfId="2" builtinId="3"/>
    <cellStyle name="Good 2" xfId="14"/>
    <cellStyle name="Heading 1 2" xfId="15"/>
    <cellStyle name="Heading 2 2" xfId="16"/>
    <cellStyle name="Heading 3 2" xfId="17"/>
    <cellStyle name="Heading 4 2" xfId="18"/>
    <cellStyle name="Hyperlink" xfId="1" builtinId="8"/>
    <cellStyle name="Hyperlink 2" xfId="19"/>
    <cellStyle name="Linked Cell 2" xfId="20"/>
    <cellStyle name="Neutral 2" xfId="21"/>
    <cellStyle name="Normal" xfId="0" builtinId="0"/>
    <cellStyle name="Normal 2" xfId="4"/>
    <cellStyle name="Note 2" xfId="22"/>
    <cellStyle name="Standard 2" xfId="23"/>
    <cellStyle name="Standard_Outline NIMs template 10-09-30" xfId="3"/>
    <cellStyle name="Title 2" xfId="24"/>
    <cellStyle name="Обычный_CRF2002 (1)" xfId="25"/>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2018R2067" TargetMode="External"/><Relationship Id="rId3" Type="http://schemas.openxmlformats.org/officeDocument/2006/relationships/hyperlink" Target="http://ec.europa.eu/clima/policies/ets/monitoring/index_en.htm" TargetMode="External"/><Relationship Id="rId7" Type="http://schemas.openxmlformats.org/officeDocument/2006/relationships/hyperlink" Target="https://eur-lex.europa.eu/eli/dir/2003/87/2018-04-08" TargetMode="External"/><Relationship Id="rId12" Type="http://schemas.openxmlformats.org/officeDocument/2006/relationships/printerSettings" Target="../printerSettings/printerSettings1.bin"/><Relationship Id="rId2" Type="http://schemas.openxmlformats.org/officeDocument/2006/relationships/hyperlink" Target="http://ec.europa.eu/clima/policies/ets/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01:0029:EN:PDF" TargetMode="External"/><Relationship Id="rId11" Type="http://schemas.openxmlformats.org/officeDocument/2006/relationships/hyperlink" Target="https://ec.europa.eu/clima/policies/ets/monitoring_en" TargetMode="External"/><Relationship Id="rId5" Type="http://schemas.openxmlformats.org/officeDocument/2006/relationships/hyperlink" Target="http://ec.europa.eu/clima/policies/ets/monitoring/index_en.htm" TargetMode="External"/><Relationship Id="rId10" Type="http://schemas.openxmlformats.org/officeDocument/2006/relationships/hyperlink" Target="http://data.europa.eu/eli/reg_del/2019/331/oj"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hyperlink" Target="http://ec.europa.eu/transparency/regdoc/rep/3/2018/EN/C-2018-8664-F1-EN-MAIN-PART-1.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eur-lex.europa.eu/legal-content/BG/TXT/HTML/?uri=CELEX:32018R2067&amp;from=BG" TargetMode="External"/><Relationship Id="rId2" Type="http://schemas.openxmlformats.org/officeDocument/2006/relationships/hyperlink" Target="https://ec.europa.eu/clima/policies/ets/allowances_en" TargetMode="External"/><Relationship Id="rId1" Type="http://schemas.openxmlformats.org/officeDocument/2006/relationships/hyperlink" Target="https://eur-lex.europa.eu/legal-content/BG/TXT/HTML/?uri=CELEX:32018R2067&amp;from=BG" TargetMode="External"/><Relationship Id="rId5" Type="http://schemas.openxmlformats.org/officeDocument/2006/relationships/printerSettings" Target="../printerSettings/printerSettings10.bin"/><Relationship Id="rId4" Type="http://schemas.openxmlformats.org/officeDocument/2006/relationships/hyperlink" Target="https://ec.europa.eu/clima/policies/ets/allowances_en"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5"/>
  <sheetViews>
    <sheetView zoomScale="130" zoomScaleNormal="130" workbookViewId="0">
      <selection activeCell="B2" sqref="B2:I2"/>
    </sheetView>
  </sheetViews>
  <sheetFormatPr defaultColWidth="9.140625" defaultRowHeight="12.75" x14ac:dyDescent="0.2"/>
  <cols>
    <col min="1" max="2" width="3.42578125" style="67" customWidth="1"/>
    <col min="3" max="3" width="31" style="67" customWidth="1"/>
    <col min="4" max="4" width="18.7109375" style="67" customWidth="1"/>
    <col min="5" max="5" width="18.85546875" style="67" customWidth="1"/>
    <col min="6" max="16384" width="9.140625" style="67"/>
  </cols>
  <sheetData>
    <row r="1" spans="1:10" ht="25.5" customHeight="1" x14ac:dyDescent="0.2">
      <c r="A1" s="166"/>
      <c r="B1" s="410" t="str">
        <f>Translations!$C$2</f>
        <v>Верификационен доклад</v>
      </c>
      <c r="C1" s="411"/>
      <c r="D1" s="411"/>
      <c r="E1" s="411"/>
      <c r="F1" s="411"/>
      <c r="G1" s="411"/>
      <c r="H1" s="411"/>
      <c r="I1" s="411"/>
    </row>
    <row r="2" spans="1:10" ht="24" customHeight="1" x14ac:dyDescent="0.2">
      <c r="A2" s="166"/>
      <c r="B2" s="430" t="str">
        <f>Translations!$C$3</f>
        <v>За верификация на докладите на оператора за данните за базовата линия, годишни доклади за нивото на активност или доклади за нови участници съгласно регламента за безплатно разпределение на квоти</v>
      </c>
      <c r="C2" s="431"/>
      <c r="D2" s="431"/>
      <c r="E2" s="431"/>
      <c r="F2" s="431"/>
      <c r="G2" s="431"/>
      <c r="H2" s="431"/>
      <c r="I2" s="431"/>
    </row>
    <row r="3" spans="1:10" ht="12.75" customHeight="1" thickBot="1" x14ac:dyDescent="0.25">
      <c r="A3" s="166"/>
      <c r="B3" s="436"/>
      <c r="C3" s="437"/>
      <c r="D3" s="437"/>
      <c r="E3" s="437"/>
      <c r="F3" s="437"/>
      <c r="G3" s="437"/>
      <c r="H3" s="437"/>
      <c r="I3" s="437"/>
    </row>
    <row r="4" spans="1:10" ht="20.100000000000001" customHeight="1" x14ac:dyDescent="0.2">
      <c r="A4" s="166"/>
      <c r="B4" s="414" t="str">
        <f>Translations!$C$4</f>
        <v>Преди на използвате настоящия файл, изпълнете следните стъпки:</v>
      </c>
      <c r="C4" s="415"/>
      <c r="D4" s="415"/>
      <c r="E4" s="415"/>
      <c r="F4" s="415"/>
      <c r="G4" s="415"/>
      <c r="H4" s="415"/>
      <c r="I4" s="416"/>
    </row>
    <row r="5" spans="1:10" ht="20.100000000000001" customHeight="1" x14ac:dyDescent="0.2">
      <c r="A5" s="166"/>
      <c r="B5" s="427" t="str">
        <f>Translations!$C$5</f>
        <v>(a) Прочетете внимателно дадените по-долу инструкции за попълване на настоящия формуляр</v>
      </c>
      <c r="C5" s="428"/>
      <c r="D5" s="428"/>
      <c r="E5" s="428"/>
      <c r="F5" s="428"/>
      <c r="G5" s="428"/>
      <c r="H5" s="428"/>
      <c r="I5" s="429"/>
    </row>
    <row r="6" spans="1:10" ht="30" customHeight="1" x14ac:dyDescent="0.2">
      <c r="A6" s="166"/>
      <c r="B6" s="427" t="str">
        <f>Translations!$C$6</f>
        <v>(b) Установете кой е компетентният орган (КО) в държавата членка, отговарящ за Вашата инсталация, (възможно е да има повече от един КО в съответната държава-членка). Имайте предвид, че понятието „държава-членка“ тук означава всяка от държавите, участващи в Европейската схема за търговия с емисии, а не само държавите-членки на ЕС.</v>
      </c>
      <c r="C6" s="428"/>
      <c r="D6" s="428"/>
      <c r="E6" s="428"/>
      <c r="F6" s="428"/>
      <c r="G6" s="428"/>
      <c r="H6" s="428"/>
      <c r="I6" s="429"/>
    </row>
    <row r="7" spans="1:10" ht="30" customHeight="1" x14ac:dyDescent="0.2">
      <c r="A7" s="166"/>
      <c r="B7" s="427" t="str">
        <f>Translations!$C$7</f>
        <v>(c) Проверете на уебсайта на КО или се свържете директно с КО, за да разберете дали разполагате с правилната версия на формуляра. Версията на формуляра (и по-специално името на съответния файл) следва да бъде ясно отбелязана на първата страница в този файл.</v>
      </c>
      <c r="C7" s="428"/>
      <c r="D7" s="428"/>
      <c r="E7" s="428"/>
      <c r="F7" s="428"/>
      <c r="G7" s="428"/>
      <c r="H7" s="428"/>
      <c r="I7" s="429"/>
    </row>
    <row r="8" spans="1:10" ht="51" customHeight="1" thickBot="1" x14ac:dyDescent="0.25">
      <c r="A8" s="166"/>
      <c r="B8" s="417" t="str">
        <f>Translations!$C$8</f>
        <v>(d) Някои държави-членки могат да имат изискване за употреба на алтернативна система, като например формуляри в интернет, вместо електронни таблици. Проверете какви са изискванията на Вашата държава-членка. В случай на подобно изискване, допълнителна информация ще Ви бъде предоставена от КО.</v>
      </c>
      <c r="C8" s="418"/>
      <c r="D8" s="418"/>
      <c r="E8" s="418"/>
      <c r="F8" s="418"/>
      <c r="G8" s="418"/>
      <c r="H8" s="418"/>
      <c r="I8" s="419"/>
    </row>
    <row r="9" spans="1:10" s="127" customFormat="1" ht="12.75" customHeight="1" x14ac:dyDescent="0.2">
      <c r="A9" s="166"/>
      <c r="B9" s="438"/>
      <c r="C9" s="439"/>
      <c r="D9" s="439"/>
      <c r="E9" s="439"/>
      <c r="F9" s="439"/>
      <c r="G9" s="439"/>
      <c r="H9" s="439"/>
      <c r="I9" s="439"/>
    </row>
    <row r="10" spans="1:10" ht="16.5" x14ac:dyDescent="0.25">
      <c r="A10" s="166"/>
      <c r="B10" s="420" t="str">
        <f>Translations!$C$9</f>
        <v>Отидете на указанията за използване на файла</v>
      </c>
      <c r="C10" s="420"/>
      <c r="D10" s="420"/>
      <c r="E10" s="420"/>
      <c r="F10" s="420"/>
      <c r="G10" s="420"/>
      <c r="H10" s="420"/>
      <c r="I10" s="420"/>
    </row>
    <row r="11" spans="1:10" ht="10.5" customHeight="1" thickBot="1" x14ac:dyDescent="0.25">
      <c r="A11" s="166"/>
      <c r="B11" s="436"/>
      <c r="C11" s="437"/>
      <c r="D11" s="437"/>
      <c r="E11" s="437"/>
      <c r="F11" s="437"/>
      <c r="G11" s="437"/>
      <c r="H11" s="437"/>
      <c r="I11" s="437"/>
    </row>
    <row r="12" spans="1:10" ht="15" x14ac:dyDescent="0.2">
      <c r="A12" s="166"/>
      <c r="B12" s="128"/>
      <c r="C12" s="129" t="str">
        <f>Translations!$C$10</f>
        <v>Указания и условия</v>
      </c>
      <c r="D12" s="130"/>
      <c r="E12" s="130"/>
      <c r="F12" s="130"/>
      <c r="G12" s="130"/>
      <c r="H12" s="130"/>
      <c r="I12" s="131"/>
    </row>
    <row r="13" spans="1:10" ht="10.5" customHeight="1" x14ac:dyDescent="0.2">
      <c r="A13" s="166"/>
      <c r="B13" s="132"/>
      <c r="C13" s="133"/>
      <c r="D13" s="133"/>
      <c r="E13" s="133"/>
      <c r="F13" s="133"/>
      <c r="G13" s="133"/>
      <c r="H13" s="133"/>
      <c r="I13" s="134"/>
    </row>
    <row r="14" spans="1:10" ht="56.25" customHeight="1" x14ac:dyDescent="0.2">
      <c r="A14" s="166"/>
      <c r="B14" s="132">
        <v>1</v>
      </c>
      <c r="C14" s="434" t="str">
        <f>Translations!$C$11</f>
        <v>Член 15 от Директива 2003/87 / ЕО изисква държавите-членки да гарантират, че представените от операторите доклади съгласно член 14, параграф 3 от посочената директива се проверяват в съответствие с Регламент (ЕС) № 2018/2067 на Комисията за проверка на данните и за акредитация на проверяващите органи съгласно Директива 2003/87/ЕО на Европейския парламент и на Съвета</v>
      </c>
      <c r="D14" s="434"/>
      <c r="E14" s="434"/>
      <c r="F14" s="434"/>
      <c r="G14" s="434"/>
      <c r="H14" s="434"/>
      <c r="I14" s="435"/>
      <c r="J14" s="58"/>
    </row>
    <row r="15" spans="1:10" x14ac:dyDescent="0.2">
      <c r="A15" s="166"/>
      <c r="B15" s="132"/>
      <c r="C15" s="421" t="str">
        <f>Translations!$C$12</f>
        <v>Директивата може да бъде изтеглена от следния линк:</v>
      </c>
      <c r="D15" s="421"/>
      <c r="E15" s="421"/>
      <c r="F15" s="421"/>
      <c r="G15" s="421"/>
      <c r="H15" s="421"/>
      <c r="I15" s="422"/>
      <c r="J15" s="58"/>
    </row>
    <row r="16" spans="1:10" ht="16.5" customHeight="1" x14ac:dyDescent="0.2">
      <c r="A16" s="166"/>
      <c r="B16" s="132"/>
      <c r="C16" s="423" t="str">
        <f>Translations!$C$13</f>
        <v>https://eur-lex.europa.eu/eli/dir/2003/87/2018-04-08</v>
      </c>
      <c r="D16" s="424"/>
      <c r="E16" s="424"/>
      <c r="F16" s="424"/>
      <c r="G16" s="424"/>
      <c r="H16" s="424"/>
      <c r="I16" s="413"/>
      <c r="J16" s="58"/>
    </row>
    <row r="17" spans="1:10" ht="10.5" customHeight="1" x14ac:dyDescent="0.2">
      <c r="A17" s="166"/>
      <c r="B17" s="132"/>
      <c r="C17" s="165"/>
      <c r="D17" s="136"/>
      <c r="E17" s="133"/>
      <c r="F17" s="133"/>
      <c r="G17" s="133"/>
      <c r="H17" s="133"/>
      <c r="I17" s="134"/>
    </row>
    <row r="18" spans="1:10" ht="63.75" customHeight="1" x14ac:dyDescent="0.2">
      <c r="A18" s="166"/>
      <c r="B18" s="132">
        <v>2</v>
      </c>
      <c r="C18" s="421" t="str">
        <f>Translations!$C$14</f>
        <v>Директивата изисква от държавите-членки да разпределят безплатно квоти за инсталации въз основа на напълно хармонизирани правила в рамките на Общността (член 10а, параграф 1). Тези правила за безплатно разпределение  се съдържат в Делегиран регламент на Комисията (ЕС) 2019/331 от 19 декември 2018 г. за определяне на валидни за целия Съюз преходни правила за хармонизирано безплатно разпределяне на квоти за емисии в съответствие с член 10а от Директива 2003/87/ЕО на Европейския парламент и на Съвета. Те могат да бъдат изтеглени от:</v>
      </c>
      <c r="D18" s="453"/>
      <c r="E18" s="453"/>
      <c r="F18" s="453"/>
      <c r="G18" s="453"/>
      <c r="H18" s="453"/>
      <c r="I18" s="454"/>
      <c r="J18" s="58"/>
    </row>
    <row r="19" spans="1:10" ht="16.5" customHeight="1" x14ac:dyDescent="0.2">
      <c r="A19" s="166"/>
      <c r="B19" s="132"/>
      <c r="C19" s="423" t="str">
        <f>Translations!$C$15</f>
        <v>http://data.europa.eu/eli/reg_del/2019/331/oj</v>
      </c>
      <c r="D19" s="424"/>
      <c r="E19" s="424"/>
      <c r="F19" s="424"/>
      <c r="G19" s="424"/>
      <c r="H19" s="424"/>
      <c r="I19" s="413"/>
      <c r="J19" s="58"/>
    </row>
    <row r="20" spans="1:10" ht="10.5" customHeight="1" x14ac:dyDescent="0.2">
      <c r="A20" s="166"/>
      <c r="B20" s="132"/>
      <c r="C20" s="135"/>
      <c r="D20" s="136"/>
      <c r="E20" s="133"/>
      <c r="F20" s="133"/>
      <c r="G20" s="133"/>
      <c r="H20" s="133"/>
      <c r="I20" s="134"/>
    </row>
    <row r="21" spans="1:10" ht="27.75" customHeight="1" x14ac:dyDescent="0.2">
      <c r="A21" s="166"/>
      <c r="B21" s="132">
        <v>3</v>
      </c>
      <c r="C21" s="412" t="str">
        <f>Translations!$C$16</f>
        <v>Регламент за изпълнение (ЕС) 2018/2067 на Комисията от 19 декември 2018 година за проверка на данните и за акредитация на проверяващите органи съгласно Директива 2003/87/ЕО на Европейския парламент и на Съвета (наричан по-долу „AVR2“) определя допълнителни изисквания за акредитация на проверяващите и за проверка на данните, предоставени с цел безплатно разпределение на квоти.</v>
      </c>
      <c r="D21" s="412"/>
      <c r="E21" s="412"/>
      <c r="F21" s="412"/>
      <c r="G21" s="412"/>
      <c r="H21" s="412"/>
      <c r="I21" s="413"/>
    </row>
    <row r="22" spans="1:10" x14ac:dyDescent="0.2">
      <c r="A22" s="166"/>
      <c r="B22" s="132"/>
      <c r="C22" s="412" t="str">
        <f>Translations!$C$17</f>
        <v>Регламента може да свалите от:</v>
      </c>
      <c r="D22" s="425"/>
      <c r="E22" s="425"/>
      <c r="F22" s="425"/>
      <c r="G22" s="425"/>
      <c r="H22" s="425"/>
      <c r="I22" s="426"/>
      <c r="J22" s="58"/>
    </row>
    <row r="23" spans="1:10" ht="16.5" customHeight="1" x14ac:dyDescent="0.2">
      <c r="A23" s="166"/>
      <c r="B23" s="132"/>
      <c r="C23" s="423" t="str">
        <f>Translations!$C$18</f>
        <v>https://eur-lex.europa.eu/legal-content/BG/TXT/HTML/?uri=CELEX:32018R2067&amp;from=BG#d1e696-94-1</v>
      </c>
      <c r="D23" s="424"/>
      <c r="E23" s="424"/>
      <c r="F23" s="424"/>
      <c r="G23" s="424"/>
      <c r="H23" s="424"/>
      <c r="I23" s="413"/>
      <c r="J23" s="58"/>
    </row>
    <row r="24" spans="1:10" ht="10.5" customHeight="1" x14ac:dyDescent="0.2">
      <c r="A24" s="166"/>
      <c r="B24" s="132"/>
      <c r="C24" s="135"/>
      <c r="D24" s="135"/>
      <c r="E24" s="133"/>
      <c r="F24" s="133"/>
      <c r="G24" s="133"/>
      <c r="H24" s="133"/>
      <c r="I24" s="134"/>
    </row>
    <row r="25" spans="1:10" ht="30" customHeight="1" x14ac:dyDescent="0.2">
      <c r="A25" s="166"/>
      <c r="B25" s="132">
        <v>4</v>
      </c>
      <c r="C25" s="412" t="str">
        <f>Translations!$C$19</f>
        <v>Член 6 от AVR2 посочва целта на проверката, за да се гарантира надеждността на информацията и данните, представени в докладите, свързани с СТЕ на ЕС:</v>
      </c>
      <c r="D25" s="412"/>
      <c r="E25" s="412"/>
      <c r="F25" s="412"/>
      <c r="G25" s="412"/>
      <c r="H25" s="412"/>
      <c r="I25" s="413"/>
      <c r="J25" s="58"/>
    </row>
    <row r="26" spans="1:10" ht="69" customHeight="1" x14ac:dyDescent="0.2">
      <c r="A26" s="166"/>
      <c r="B26" s="132"/>
      <c r="C26" s="476" t="str">
        <f>Translations!$C$20</f>
        <v>"Провереният доклад за емисиите, провереният доклад с базови данни или провереният доклад с данни за нов участник трябва да заслужават доверието на ползвателите. Те представят достоверно това, което имат за цел да представят или може основателно да се очаква, че представят.
Процесът на проверка на доклада на оператор или оператор на въздухоплавателно средство е ефективен и надежден инструмент, подпомагащ осигуряването на качеството и процедурите за качествен контрол и предоставящ информация, която служи на съответния оператор или оператор на въздухоплавателно средство за предприемане на действия за подобряване на резултатите от мониторинга и докладването на емисиите или данните от значение за безплатното разпределяне на квоти."</v>
      </c>
      <c r="D26" s="476"/>
      <c r="E26" s="476"/>
      <c r="F26" s="476"/>
      <c r="G26" s="476"/>
      <c r="H26" s="476"/>
      <c r="I26" s="477"/>
      <c r="J26" s="58"/>
    </row>
    <row r="27" spans="1:10" ht="10.5" customHeight="1" x14ac:dyDescent="0.2">
      <c r="A27" s="166"/>
      <c r="B27" s="132"/>
      <c r="C27" s="432"/>
      <c r="D27" s="432"/>
      <c r="E27" s="432"/>
      <c r="F27" s="432"/>
      <c r="G27" s="432"/>
      <c r="H27" s="432"/>
      <c r="I27" s="433"/>
      <c r="J27" s="58"/>
    </row>
    <row r="28" spans="1:10" ht="42" customHeight="1" x14ac:dyDescent="0.2">
      <c r="A28" s="166"/>
      <c r="B28" s="132">
        <v>5</v>
      </c>
      <c r="C28" s="412" t="str">
        <f>Translations!$C$21</f>
        <v>Освен това, в съответствие с приложение V към Директива 2003/87/ЕО и AVR2, проверяващият трябва да прилага подход, основаващ се на риска, с цел постигане на становище от проверката, което дава разумна увереност, че докладът за данните не съдържа съществени неточности и че докладът може да се приеме като задоволителен.</v>
      </c>
      <c r="D28" s="412"/>
      <c r="E28" s="412"/>
      <c r="F28" s="412"/>
      <c r="G28" s="412"/>
      <c r="H28" s="412"/>
      <c r="I28" s="413"/>
      <c r="J28" s="58"/>
    </row>
    <row r="29" spans="1:10" ht="10.5" customHeight="1" x14ac:dyDescent="0.2">
      <c r="A29" s="166"/>
      <c r="B29" s="132"/>
      <c r="C29" s="135"/>
      <c r="D29" s="135"/>
      <c r="E29" s="135"/>
      <c r="F29" s="135"/>
      <c r="G29" s="135"/>
      <c r="H29" s="135"/>
      <c r="I29" s="137"/>
      <c r="J29" s="58"/>
    </row>
    <row r="30" spans="1:10" ht="27.75" customHeight="1" x14ac:dyDescent="0.2">
      <c r="A30" s="166"/>
      <c r="B30" s="132">
        <v>6</v>
      </c>
      <c r="C30" s="412" t="str">
        <f>Translations!$C$22</f>
        <v>В член 27, параграф 1 се посочва, че заключенията относно извършената проверка на доклада на оператора и становището от проверката се представят в доклад от проверката.</v>
      </c>
      <c r="D30" s="412"/>
      <c r="E30" s="412"/>
      <c r="F30" s="412"/>
      <c r="G30" s="412"/>
      <c r="H30" s="412"/>
      <c r="I30" s="413"/>
      <c r="J30" s="58"/>
    </row>
    <row r="31" spans="1:10" ht="27" customHeight="1" x14ac:dyDescent="0.2">
      <c r="A31" s="166"/>
      <c r="B31" s="132"/>
      <c r="C31" s="476" t="str">
        <f>Translations!$C$23</f>
        <v>"Въз основа на събраната по време на проверката информация проверяващият орган изготвя за оператора или оператора на въздухоплавателно средство доклад от проверката във връзка с всеки доклад за емисиите, доклад за тонкилометрите, доклад с базови данни или доклад с данни за нов участник, който е бил подложен на проверка"</v>
      </c>
      <c r="D31" s="476"/>
      <c r="E31" s="476"/>
      <c r="F31" s="476"/>
      <c r="G31" s="476"/>
      <c r="H31" s="476"/>
      <c r="I31" s="477"/>
      <c r="J31" s="58"/>
    </row>
    <row r="32" spans="1:10" ht="10.5" customHeight="1" x14ac:dyDescent="0.2">
      <c r="A32" s="166"/>
      <c r="B32" s="132"/>
      <c r="C32" s="135"/>
      <c r="D32" s="135"/>
      <c r="E32" s="135"/>
      <c r="F32" s="135"/>
      <c r="G32" s="135"/>
      <c r="H32" s="135"/>
      <c r="I32" s="137"/>
      <c r="J32" s="58"/>
    </row>
    <row r="33" spans="1:10" x14ac:dyDescent="0.2">
      <c r="A33" s="166"/>
      <c r="B33" s="132">
        <v>7</v>
      </c>
      <c r="C33" s="412" t="str">
        <f>Translations!$C$24</f>
        <v>Член 27, параграф 2 от AVR2 изисква:</v>
      </c>
      <c r="D33" s="412"/>
      <c r="E33" s="412"/>
      <c r="F33" s="412"/>
      <c r="G33" s="412"/>
      <c r="H33" s="412"/>
      <c r="I33" s="413"/>
      <c r="J33" s="58"/>
    </row>
    <row r="34" spans="1:10" ht="28.5" customHeight="1" x14ac:dyDescent="0.2">
      <c r="A34" s="166"/>
      <c r="B34" s="132"/>
      <c r="C34" s="476" t="str">
        <f>Translations!$C$25</f>
        <v>"Операторът или операторът на въздухоплавателно средство изпраща доклада от проверката до компетентния орган заедно със съответния доклад на оператор или оператор на въздухоплавателно средство"</v>
      </c>
      <c r="D34" s="476"/>
      <c r="E34" s="476"/>
      <c r="F34" s="476"/>
      <c r="G34" s="476"/>
      <c r="H34" s="476"/>
      <c r="I34" s="477"/>
      <c r="J34" s="58"/>
    </row>
    <row r="35" spans="1:10" ht="10.5" customHeight="1" x14ac:dyDescent="0.2">
      <c r="A35" s="166"/>
      <c r="B35" s="132"/>
      <c r="C35" s="135"/>
      <c r="D35" s="135"/>
      <c r="E35" s="135"/>
      <c r="F35" s="135"/>
      <c r="G35" s="135"/>
      <c r="H35" s="135"/>
      <c r="I35" s="137"/>
      <c r="J35" s="58"/>
    </row>
    <row r="36" spans="1:10" ht="68.25" customHeight="1" x14ac:dyDescent="0.2">
      <c r="A36" s="166"/>
      <c r="B36" s="132">
        <v>8</v>
      </c>
      <c r="C36" s="412" t="str">
        <f>Translations!$C$26</f>
        <v>Този файл представлява образец на доклада за проверка, разработен от службите на Комисията като част от поредица от ръководни документи и електронни формуляри, които подкрепят хармонизираното тълкуване на AVR2 и правилата за безплатно разпределение в целия ЕС. Формулярът има за цел да осигури стандартизиран, хармонизиран и последователен начин за докладване на проверката на доклада за данните за базовата линия на оператора, годишния доклад за нивото на активност или доклада за данните за новите участници. Настоящият образец на доклада за проверка представлява възгледите на службите на Комисията по време на публикуването.</v>
      </c>
      <c r="D36" s="412"/>
      <c r="E36" s="412"/>
      <c r="F36" s="412"/>
      <c r="G36" s="412"/>
      <c r="H36" s="412"/>
      <c r="I36" s="413"/>
      <c r="J36" s="58"/>
    </row>
    <row r="37" spans="1:10" ht="71.849999999999994" customHeight="1" x14ac:dyDescent="0.2">
      <c r="A37" s="166"/>
      <c r="B37" s="132"/>
      <c r="C37" s="478" t="str">
        <f>Translations!$C$27</f>
        <v>Това е окончателната (1-ва) версия на образеца на доклада от проверка от 27 февруари 2019 г.</v>
      </c>
      <c r="D37" s="479"/>
      <c r="E37" s="479"/>
      <c r="F37" s="479"/>
      <c r="G37" s="479"/>
      <c r="H37" s="479"/>
      <c r="I37" s="480"/>
      <c r="J37" s="123"/>
    </row>
    <row r="38" spans="1:10" ht="10.5" customHeight="1" x14ac:dyDescent="0.2">
      <c r="A38" s="166"/>
      <c r="B38" s="132"/>
      <c r="C38" s="135"/>
      <c r="D38" s="135"/>
      <c r="E38" s="135"/>
      <c r="F38" s="135"/>
      <c r="G38" s="135"/>
      <c r="H38" s="135"/>
      <c r="I38" s="137"/>
      <c r="J38" s="58"/>
    </row>
    <row r="39" spans="1:10" ht="39" customHeight="1" x14ac:dyDescent="0.2">
      <c r="A39" s="166"/>
      <c r="B39" s="132">
        <v>9</v>
      </c>
      <c r="C39" s="412" t="str">
        <f>Translations!$C$28</f>
        <v>Образецът на доклада от проверка е изготвен, за да отговаря на изискванията на член 27 от AVR, хармонизираните стандарти, посочени в член 4 от AVR (EN ISO 14065), и специфичните изисквания за проверяващи. Тя се основава на тези изисквания и признати най-добри практики.</v>
      </c>
      <c r="D39" s="412"/>
      <c r="E39" s="412"/>
      <c r="F39" s="412"/>
      <c r="G39" s="412"/>
      <c r="H39" s="412"/>
      <c r="I39" s="413"/>
      <c r="J39" s="58"/>
    </row>
    <row r="40" spans="1:10" ht="10.5" customHeight="1" x14ac:dyDescent="0.2">
      <c r="A40" s="166"/>
      <c r="B40" s="132"/>
      <c r="C40" s="135"/>
      <c r="D40" s="135"/>
      <c r="E40" s="135"/>
      <c r="F40" s="135"/>
      <c r="G40" s="135"/>
      <c r="H40" s="135"/>
      <c r="I40" s="137"/>
      <c r="J40" s="58"/>
    </row>
    <row r="41" spans="1:10" ht="38.25" customHeight="1" x14ac:dyDescent="0.2">
      <c r="A41" s="166"/>
      <c r="B41" s="132">
        <v>10</v>
      </c>
      <c r="C41" s="412" t="str">
        <f>Translations!$C$29</f>
        <v>Указания за съдържанието на този доклад от проверка са дадени в Ръководен документ 4 (Проверка на докладите на операторите с данни за базовата линия и валидиране на Плана за методика за мониторинг). Моля, прегледайте това ръководство, когато попълвате формуляра на верификационен доклад</v>
      </c>
      <c r="D41" s="412"/>
      <c r="E41" s="412"/>
      <c r="F41" s="412"/>
      <c r="G41" s="412"/>
      <c r="H41" s="412"/>
      <c r="I41" s="413"/>
      <c r="J41" s="58"/>
    </row>
    <row r="42" spans="1:10" ht="10.5" customHeight="1" x14ac:dyDescent="0.2">
      <c r="A42" s="166"/>
      <c r="B42" s="132"/>
      <c r="C42" s="412"/>
      <c r="D42" s="412"/>
      <c r="E42" s="412"/>
      <c r="F42" s="412"/>
      <c r="G42" s="412"/>
      <c r="H42" s="412"/>
      <c r="I42" s="413"/>
      <c r="J42" s="58"/>
    </row>
    <row r="43" spans="1:10" x14ac:dyDescent="0.2">
      <c r="A43" s="166"/>
      <c r="B43" s="132">
        <v>11</v>
      </c>
      <c r="C43" s="412" t="str">
        <f>Translations!$C$30</f>
        <v>Всички ръководни документи и формуляри, разработени от службите на Комисията относно правилата за безплатно разпределение, могат да бъдат намерени на адрес:</v>
      </c>
      <c r="D43" s="412"/>
      <c r="E43" s="412"/>
      <c r="F43" s="412"/>
      <c r="G43" s="412"/>
      <c r="H43" s="412"/>
      <c r="I43" s="413"/>
      <c r="J43" s="58"/>
    </row>
    <row r="44" spans="1:10" ht="16.5" customHeight="1" x14ac:dyDescent="0.2">
      <c r="A44" s="166"/>
      <c r="B44" s="132"/>
      <c r="C44" s="423" t="str">
        <f>Translations!$C$31</f>
        <v>https://ec.europa.eu/clima/policies/ets/allowances_en#tab-0-1</v>
      </c>
      <c r="D44" s="424"/>
      <c r="E44" s="424"/>
      <c r="F44" s="424"/>
      <c r="G44" s="424"/>
      <c r="H44" s="424"/>
      <c r="I44" s="413"/>
      <c r="J44" s="58"/>
    </row>
    <row r="45" spans="1:10" ht="10.5" customHeight="1" x14ac:dyDescent="0.2">
      <c r="A45" s="166"/>
      <c r="B45" s="132"/>
      <c r="C45" s="412"/>
      <c r="D45" s="412"/>
      <c r="E45" s="412"/>
      <c r="F45" s="412"/>
      <c r="G45" s="412"/>
      <c r="H45" s="412"/>
      <c r="I45" s="413"/>
      <c r="J45" s="58"/>
    </row>
    <row r="46" spans="1:10" x14ac:dyDescent="0.2">
      <c r="A46" s="166"/>
      <c r="B46" s="132">
        <v>12</v>
      </c>
      <c r="C46" s="412" t="str">
        <f>Translations!$C$32</f>
        <v>Всички ръководни документи и формуляри, разработени от службите на Комисията относно AVR, могат да бъдат намерени на адрес:</v>
      </c>
      <c r="D46" s="412"/>
      <c r="E46" s="412"/>
      <c r="F46" s="412"/>
      <c r="G46" s="412"/>
      <c r="H46" s="412"/>
      <c r="I46" s="413"/>
      <c r="J46" s="58"/>
    </row>
    <row r="47" spans="1:10" ht="16.5" customHeight="1" thickBot="1" x14ac:dyDescent="0.25">
      <c r="A47" s="166"/>
      <c r="B47" s="132"/>
      <c r="C47" s="423" t="str">
        <f>Translations!$C$33</f>
        <v>https://ec.europa.eu/clima/policies/ets/monitoring_en#tab-0-1</v>
      </c>
      <c r="D47" s="424"/>
      <c r="E47" s="424"/>
      <c r="F47" s="424"/>
      <c r="G47" s="424"/>
      <c r="H47" s="424"/>
      <c r="I47" s="413"/>
      <c r="J47" s="58"/>
    </row>
    <row r="48" spans="1:10" ht="15.75" customHeight="1" x14ac:dyDescent="0.2">
      <c r="A48" s="166"/>
      <c r="B48" s="466"/>
      <c r="C48" s="439"/>
      <c r="D48" s="439"/>
      <c r="E48" s="439"/>
      <c r="F48" s="439"/>
      <c r="G48" s="439"/>
      <c r="H48" s="439"/>
      <c r="I48" s="439"/>
      <c r="J48" s="58"/>
    </row>
    <row r="49" spans="1:10" ht="26.25" customHeight="1" x14ac:dyDescent="0.2">
      <c r="A49" s="166"/>
      <c r="B49" s="467" t="str">
        <f>Translations!$C$34</f>
        <v>Източници на информация</v>
      </c>
      <c r="C49" s="453"/>
      <c r="D49" s="453"/>
      <c r="E49" s="453"/>
      <c r="F49" s="453"/>
      <c r="G49" s="453"/>
      <c r="H49" s="453"/>
      <c r="I49" s="453"/>
      <c r="J49" s="58"/>
    </row>
    <row r="50" spans="1:10" ht="18.75" customHeight="1" thickBot="1" x14ac:dyDescent="0.25">
      <c r="A50" s="166"/>
      <c r="B50" s="436" t="str">
        <f>Translations!$C$35</f>
        <v>Уебсайтове на ЕС</v>
      </c>
      <c r="C50" s="437"/>
      <c r="D50" s="437"/>
      <c r="E50" s="437"/>
      <c r="F50" s="437"/>
      <c r="G50" s="437"/>
      <c r="H50" s="437"/>
      <c r="I50" s="437"/>
      <c r="J50" s="58"/>
    </row>
    <row r="51" spans="1:10" ht="18.75" customHeight="1" x14ac:dyDescent="0.2">
      <c r="A51" s="166"/>
      <c r="B51" s="138" t="s">
        <v>39</v>
      </c>
      <c r="C51" s="462" t="str">
        <f>Translations!$C$36</f>
        <v>Законодателство</v>
      </c>
      <c r="D51" s="462"/>
      <c r="E51" s="38" t="str">
        <f>Translations!$C$37</f>
        <v>http://eur-lex.europa.eu/en/index.htm</v>
      </c>
      <c r="F51" s="139"/>
      <c r="G51" s="139"/>
      <c r="H51" s="139"/>
      <c r="I51" s="140"/>
      <c r="J51" s="58"/>
    </row>
    <row r="52" spans="1:10" ht="18.75" customHeight="1" x14ac:dyDescent="0.2">
      <c r="A52" s="166"/>
      <c r="B52" s="141" t="s">
        <v>39</v>
      </c>
      <c r="C52" s="421" t="str">
        <f>Translations!$C$38</f>
        <v>Европейска схема за търговия с емисии</v>
      </c>
      <c r="D52" s="463"/>
      <c r="E52" s="39" t="str">
        <f>Translations!$C$39</f>
        <v>http://ec.europa.eu/clima/policies/ets/index_en.htm</v>
      </c>
      <c r="F52" s="142"/>
      <c r="G52" s="142"/>
      <c r="H52" s="142"/>
      <c r="I52" s="143"/>
      <c r="J52" s="58"/>
    </row>
    <row r="53" spans="1:10" ht="18.75" customHeight="1" thickBot="1" x14ac:dyDescent="0.25">
      <c r="A53" s="166"/>
      <c r="B53" s="144" t="s">
        <v>39</v>
      </c>
      <c r="C53" s="464" t="str">
        <f>Translations!$C$40</f>
        <v>Мониторинг и докладване в рамките на Европейската схема за търговия с емисии: https://ec.europa.eu/clima/policies/ets/monitoring_en</v>
      </c>
      <c r="D53" s="465"/>
      <c r="E53" s="40" t="str">
        <f>Translations!$C$33</f>
        <v>https://ec.europa.eu/clima/policies/ets/monitoring_en#tab-0-1</v>
      </c>
      <c r="F53" s="145"/>
      <c r="G53" s="145"/>
      <c r="H53" s="145"/>
      <c r="I53" s="146"/>
      <c r="J53" s="58"/>
    </row>
    <row r="54" spans="1:10" ht="18.75" customHeight="1" thickBot="1" x14ac:dyDescent="0.25">
      <c r="A54" s="166"/>
      <c r="B54" s="455" t="str">
        <f>Translations!$C$41</f>
        <v>Други уебсайтове:</v>
      </c>
      <c r="C54" s="456"/>
      <c r="D54" s="456"/>
      <c r="E54" s="456"/>
      <c r="F54" s="456"/>
      <c r="G54" s="456"/>
      <c r="H54" s="456"/>
      <c r="I54" s="456"/>
      <c r="J54" s="58"/>
    </row>
    <row r="55" spans="1:10" ht="18.75" customHeight="1" x14ac:dyDescent="0.2">
      <c r="A55" s="166"/>
      <c r="B55" s="147" t="s">
        <v>39</v>
      </c>
      <c r="C55" s="471" t="str">
        <f>Translations!$C$42</f>
        <v xml:space="preserve">Министерство на околната среда и водите -  https://www.moew.government.bg/bg/klimat/ </v>
      </c>
      <c r="D55" s="471"/>
      <c r="E55" s="439"/>
      <c r="F55" s="439"/>
      <c r="G55" s="439"/>
      <c r="H55" s="439"/>
      <c r="I55" s="472"/>
      <c r="J55" s="58"/>
    </row>
    <row r="56" spans="1:10" ht="18.75" customHeight="1" x14ac:dyDescent="0.2">
      <c r="A56" s="166"/>
      <c r="B56" s="148" t="s">
        <v>39</v>
      </c>
      <c r="C56" s="473"/>
      <c r="D56" s="473"/>
      <c r="E56" s="453"/>
      <c r="F56" s="453"/>
      <c r="G56" s="453"/>
      <c r="H56" s="453"/>
      <c r="I56" s="454"/>
      <c r="J56" s="58"/>
    </row>
    <row r="57" spans="1:10" ht="18.75" customHeight="1" thickBot="1" x14ac:dyDescent="0.25">
      <c r="A57" s="166"/>
      <c r="B57" s="149" t="s">
        <v>39</v>
      </c>
      <c r="C57" s="474"/>
      <c r="D57" s="475"/>
      <c r="E57" s="437"/>
      <c r="F57" s="437"/>
      <c r="G57" s="437"/>
      <c r="H57" s="437"/>
      <c r="I57" s="458"/>
      <c r="J57" s="58"/>
    </row>
    <row r="58" spans="1:10" ht="18.75" customHeight="1" thickBot="1" x14ac:dyDescent="0.25">
      <c r="A58" s="166"/>
      <c r="B58" s="455" t="str">
        <f>Translations!$C$43</f>
        <v xml:space="preserve">Изпълнителна агенция по околна среда </v>
      </c>
      <c r="C58" s="456"/>
      <c r="D58" s="456"/>
      <c r="E58" s="456"/>
      <c r="F58" s="456"/>
      <c r="G58" s="456"/>
      <c r="H58" s="456"/>
      <c r="I58" s="456"/>
      <c r="J58" s="58"/>
    </row>
    <row r="59" spans="1:10" ht="23.25" customHeight="1" thickBot="1" x14ac:dyDescent="0.25">
      <c r="A59" s="166"/>
      <c r="B59" s="468" t="str">
        <f>Translations!$C$44</f>
        <v>http://eea.government.bg/bg/r-r/r-te</v>
      </c>
      <c r="C59" s="469"/>
      <c r="D59" s="469"/>
      <c r="E59" s="469"/>
      <c r="F59" s="469"/>
      <c r="G59" s="469"/>
      <c r="H59" s="469"/>
      <c r="I59" s="470"/>
      <c r="J59" s="58"/>
    </row>
    <row r="60" spans="1:10" x14ac:dyDescent="0.2">
      <c r="A60" s="166"/>
      <c r="B60" s="466"/>
      <c r="C60" s="439"/>
      <c r="D60" s="439"/>
      <c r="E60" s="439"/>
      <c r="F60" s="439"/>
      <c r="G60" s="439"/>
      <c r="H60" s="439"/>
      <c r="I60" s="439"/>
    </row>
    <row r="61" spans="1:10" ht="18.75" customHeight="1" thickBot="1" x14ac:dyDescent="0.25">
      <c r="A61" s="166"/>
      <c r="B61" s="436">
        <f>Translations!$C$45</f>
        <v>0</v>
      </c>
      <c r="C61" s="437"/>
      <c r="D61" s="437"/>
      <c r="E61" s="437"/>
      <c r="F61" s="437"/>
      <c r="G61" s="437"/>
      <c r="H61" s="437"/>
      <c r="I61" s="437"/>
      <c r="J61" s="150"/>
    </row>
    <row r="62" spans="1:10" ht="12.75" customHeight="1" x14ac:dyDescent="0.2">
      <c r="A62" s="166"/>
      <c r="B62" s="459"/>
      <c r="C62" s="460"/>
      <c r="D62" s="460"/>
      <c r="E62" s="460"/>
      <c r="F62" s="460"/>
      <c r="G62" s="460"/>
      <c r="H62" s="460"/>
      <c r="I62" s="461"/>
      <c r="J62" s="53"/>
    </row>
    <row r="63" spans="1:10" ht="12.75" customHeight="1" x14ac:dyDescent="0.2">
      <c r="A63" s="166"/>
      <c r="B63" s="452"/>
      <c r="C63" s="453"/>
      <c r="D63" s="453"/>
      <c r="E63" s="453"/>
      <c r="F63" s="453"/>
      <c r="G63" s="453"/>
      <c r="H63" s="453"/>
      <c r="I63" s="454"/>
      <c r="J63" s="53"/>
    </row>
    <row r="64" spans="1:10" ht="12.75" customHeight="1" x14ac:dyDescent="0.2">
      <c r="A64" s="166"/>
      <c r="B64" s="452"/>
      <c r="C64" s="453"/>
      <c r="D64" s="453"/>
      <c r="E64" s="453"/>
      <c r="F64" s="453"/>
      <c r="G64" s="453"/>
      <c r="H64" s="453"/>
      <c r="I64" s="454"/>
      <c r="J64" s="53"/>
    </row>
    <row r="65" spans="1:10" ht="12.75" customHeight="1" x14ac:dyDescent="0.2">
      <c r="A65" s="166"/>
      <c r="B65" s="452"/>
      <c r="C65" s="453"/>
      <c r="D65" s="453"/>
      <c r="E65" s="453"/>
      <c r="F65" s="453"/>
      <c r="G65" s="453"/>
      <c r="H65" s="453"/>
      <c r="I65" s="454"/>
      <c r="J65" s="53"/>
    </row>
    <row r="66" spans="1:10" ht="12.75" customHeight="1" x14ac:dyDescent="0.2">
      <c r="A66" s="166"/>
      <c r="B66" s="452"/>
      <c r="C66" s="453"/>
      <c r="D66" s="453"/>
      <c r="E66" s="453"/>
      <c r="F66" s="453"/>
      <c r="G66" s="453"/>
      <c r="H66" s="453"/>
      <c r="I66" s="454"/>
      <c r="J66" s="53"/>
    </row>
    <row r="67" spans="1:10" ht="12.75" customHeight="1" x14ac:dyDescent="0.2">
      <c r="A67" s="166"/>
      <c r="B67" s="452"/>
      <c r="C67" s="453"/>
      <c r="D67" s="453"/>
      <c r="E67" s="453"/>
      <c r="F67" s="453"/>
      <c r="G67" s="453"/>
      <c r="H67" s="453"/>
      <c r="I67" s="454"/>
      <c r="J67" s="53"/>
    </row>
    <row r="68" spans="1:10" ht="12.75" customHeight="1" x14ac:dyDescent="0.2">
      <c r="A68" s="166"/>
      <c r="B68" s="452"/>
      <c r="C68" s="453"/>
      <c r="D68" s="453"/>
      <c r="E68" s="453"/>
      <c r="F68" s="453"/>
      <c r="G68" s="453"/>
      <c r="H68" s="453"/>
      <c r="I68" s="454"/>
      <c r="J68" s="53"/>
    </row>
    <row r="69" spans="1:10" ht="12.75" customHeight="1" x14ac:dyDescent="0.2">
      <c r="A69" s="166"/>
      <c r="B69" s="452"/>
      <c r="C69" s="453"/>
      <c r="D69" s="453"/>
      <c r="E69" s="453"/>
      <c r="F69" s="453"/>
      <c r="G69" s="453"/>
      <c r="H69" s="453"/>
      <c r="I69" s="454"/>
      <c r="J69" s="53"/>
    </row>
    <row r="70" spans="1:10" ht="12.75" customHeight="1" x14ac:dyDescent="0.2">
      <c r="A70" s="166"/>
      <c r="B70" s="452"/>
      <c r="C70" s="453"/>
      <c r="D70" s="453"/>
      <c r="E70" s="453"/>
      <c r="F70" s="453"/>
      <c r="G70" s="453"/>
      <c r="H70" s="453"/>
      <c r="I70" s="454"/>
      <c r="J70" s="53"/>
    </row>
    <row r="71" spans="1:10" ht="12.75" customHeight="1" thickBot="1" x14ac:dyDescent="0.25">
      <c r="A71" s="166"/>
      <c r="B71" s="457"/>
      <c r="C71" s="437"/>
      <c r="D71" s="437"/>
      <c r="E71" s="437"/>
      <c r="F71" s="437"/>
      <c r="G71" s="437"/>
      <c r="H71" s="437"/>
      <c r="I71" s="458"/>
      <c r="J71" s="53"/>
    </row>
    <row r="72" spans="1:10" ht="13.5" thickBot="1" x14ac:dyDescent="0.25">
      <c r="A72" s="166"/>
      <c r="B72" s="455"/>
      <c r="C72" s="456"/>
      <c r="D72" s="456"/>
      <c r="E72" s="456"/>
      <c r="F72" s="456"/>
      <c r="G72" s="456"/>
      <c r="H72" s="456"/>
      <c r="I72" s="456"/>
    </row>
    <row r="73" spans="1:10" s="19" customFormat="1" x14ac:dyDescent="0.2">
      <c r="A73" s="167"/>
      <c r="B73" s="449" t="str">
        <f>Translations!$C$46</f>
        <v>Езикова версия: Bulgarian</v>
      </c>
      <c r="C73" s="450"/>
      <c r="D73" s="450"/>
      <c r="E73" s="451"/>
      <c r="F73" s="443" t="str">
        <f>VersionDocumentation!B5</f>
        <v>English</v>
      </c>
      <c r="G73" s="444"/>
      <c r="H73" s="444"/>
      <c r="I73" s="445"/>
      <c r="J73" s="37"/>
    </row>
    <row r="74" spans="1:10" s="19" customFormat="1" ht="13.5" thickBot="1" x14ac:dyDescent="0.25">
      <c r="A74" s="167"/>
      <c r="B74" s="440" t="str">
        <f>Translations!$C$47</f>
        <v>Референтно име на файла: p4_verification_template_bg</v>
      </c>
      <c r="C74" s="441"/>
      <c r="D74" s="441"/>
      <c r="E74" s="442"/>
      <c r="F74" s="446" t="str">
        <f>VersionDocumentation!C3</f>
        <v>VR P4 FAR_COM_en_270219.xls</v>
      </c>
      <c r="G74" s="447"/>
      <c r="H74" s="447"/>
      <c r="I74" s="448"/>
      <c r="J74" s="37"/>
    </row>
    <row r="75" spans="1:10" x14ac:dyDescent="0.2">
      <c r="A75" s="127"/>
      <c r="B75" s="171"/>
      <c r="C75" s="170"/>
      <c r="D75" s="170"/>
      <c r="E75" s="170"/>
      <c r="F75" s="170"/>
      <c r="G75" s="170"/>
      <c r="H75" s="170"/>
      <c r="I75" s="170"/>
    </row>
  </sheetData>
  <sheetProtection sheet="1" objects="1" scenarios="1" formatCells="0" formatColumns="0" formatRows="0"/>
  <customSheetViews>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66">
    <mergeCell ref="C21:I21"/>
    <mergeCell ref="C23:I23"/>
    <mergeCell ref="C26:I26"/>
    <mergeCell ref="C28:I28"/>
    <mergeCell ref="B7:I7"/>
    <mergeCell ref="C18:I18"/>
    <mergeCell ref="C19:I19"/>
    <mergeCell ref="C39:I39"/>
    <mergeCell ref="C34:I34"/>
    <mergeCell ref="C25:I25"/>
    <mergeCell ref="C45:I45"/>
    <mergeCell ref="C36:I36"/>
    <mergeCell ref="C37:I37"/>
    <mergeCell ref="C44:I44"/>
    <mergeCell ref="C42:I42"/>
    <mergeCell ref="C43:I43"/>
    <mergeCell ref="C33:I33"/>
    <mergeCell ref="C31:I31"/>
    <mergeCell ref="C41:I41"/>
    <mergeCell ref="B62:I62"/>
    <mergeCell ref="C51:D51"/>
    <mergeCell ref="C52:D52"/>
    <mergeCell ref="C53:D53"/>
    <mergeCell ref="B48:I48"/>
    <mergeCell ref="B49:I49"/>
    <mergeCell ref="B50:I50"/>
    <mergeCell ref="B59:I59"/>
    <mergeCell ref="B54:I54"/>
    <mergeCell ref="B61:I61"/>
    <mergeCell ref="B60:I60"/>
    <mergeCell ref="B58:I58"/>
    <mergeCell ref="C55:I55"/>
    <mergeCell ref="C56:I56"/>
    <mergeCell ref="C57:I57"/>
    <mergeCell ref="B74:E74"/>
    <mergeCell ref="F73:I73"/>
    <mergeCell ref="F74:I74"/>
    <mergeCell ref="C47:I47"/>
    <mergeCell ref="C46:I46"/>
    <mergeCell ref="B73:E73"/>
    <mergeCell ref="B64:I64"/>
    <mergeCell ref="B72:I72"/>
    <mergeCell ref="B63:I63"/>
    <mergeCell ref="B70:I70"/>
    <mergeCell ref="B71:I71"/>
    <mergeCell ref="B65:I65"/>
    <mergeCell ref="B66:I66"/>
    <mergeCell ref="B67:I67"/>
    <mergeCell ref="B68:I68"/>
    <mergeCell ref="B69:I69"/>
    <mergeCell ref="B1:I1"/>
    <mergeCell ref="C30:I30"/>
    <mergeCell ref="B4:I4"/>
    <mergeCell ref="B8:I8"/>
    <mergeCell ref="B10:I10"/>
    <mergeCell ref="C15:I15"/>
    <mergeCell ref="C16:I16"/>
    <mergeCell ref="C22:I22"/>
    <mergeCell ref="B6:I6"/>
    <mergeCell ref="B2:I2"/>
    <mergeCell ref="C27:I27"/>
    <mergeCell ref="B5:I5"/>
    <mergeCell ref="C14:I14"/>
    <mergeCell ref="B3:I3"/>
    <mergeCell ref="B9:I9"/>
    <mergeCell ref="B11:I11"/>
  </mergeCells>
  <phoneticPr fontId="0" type="noConversion"/>
  <hyperlinks>
    <hyperlink ref="E51" r:id="rId1" display="http://eur-lex.europa.eu/en/index.htm"/>
    <hyperlink ref="E52" r:id="rId2" display="http://ec.europa.eu/clima/policies/ets/index_en.htm"/>
    <hyperlink ref="B10" location="'READ ME How to use this file'!A1" display="Go to 'How to use this file'"/>
    <hyperlink ref="E53" r:id="rId3" display="http://ec.europa.eu/clima/policies/ets/monitoring/index_en.htm "/>
    <hyperlink ref="C16" r:id="rId4" display="http://eur-lex.europa.eu/LexUriServ/LexUriServ.do?uri=CONSLEG:2003L0087:20090625:EN:PDF "/>
    <hyperlink ref="C47" r:id="rId5" display="http://ec.europa.eu/clima/policies/ets/monitoring/index_en.htm "/>
    <hyperlink ref="C23" r:id="rId6" display="http://eur-lex.europa.eu/LexUriServ/LexUriServ.do?uri=OJ:L:2012:181:0001:0029:EN:PDF  "/>
    <hyperlink ref="C16:I16" r:id="rId7" display="https://eur-lex.europa.eu/eli/dir/2003/87/2018-04-08"/>
    <hyperlink ref="C23:I23" r:id="rId8" display="https://eur-lex.europa.eu/legal-content/EN/TXT/?uri=CELEX:32018R2067"/>
    <hyperlink ref="C19" r:id="rId9" display="http://ec.europa.eu/transparency/regdoc/rep/3/2018/EN/C-2018-8664-F1-EN-MAIN-PART-1.PDF"/>
    <hyperlink ref="C19:I19" r:id="rId10" display="http://data.europa.eu/eli/reg_del/2019/331/oj"/>
    <hyperlink ref="C47:I47" r:id="rId11" location="tab-0-1" display="https://ec.europa.eu/clima/policies/ets/monitoring_en - tab-0-1"/>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47" min="1"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C362"/>
  <sheetViews>
    <sheetView zoomScale="110" zoomScaleNormal="110" workbookViewId="0">
      <pane xSplit="1" ySplit="1" topLeftCell="B2" activePane="bottomRight" state="frozen"/>
      <selection pane="topRight" activeCell="B1" sqref="B1"/>
      <selection pane="bottomLeft" activeCell="A2" sqref="A2"/>
      <selection pane="bottomRight" activeCell="B276" sqref="B276"/>
    </sheetView>
  </sheetViews>
  <sheetFormatPr defaultColWidth="9.140625" defaultRowHeight="12.75" x14ac:dyDescent="0.2"/>
  <cols>
    <col min="1" max="1" width="8.28515625" style="60" bestFit="1" customWidth="1"/>
    <col min="2" max="2" width="70.7109375" style="199" customWidth="1"/>
    <col min="3" max="3" width="70.7109375" style="60" customWidth="1"/>
    <col min="4" max="16384" width="9.140625" style="60"/>
  </cols>
  <sheetData>
    <row r="1" spans="1:3" ht="15" x14ac:dyDescent="0.2">
      <c r="A1" s="164" t="s">
        <v>43</v>
      </c>
      <c r="B1" s="330" t="s">
        <v>195</v>
      </c>
      <c r="C1" s="157" t="s">
        <v>196</v>
      </c>
    </row>
    <row r="2" spans="1:3" ht="15.75" x14ac:dyDescent="0.2">
      <c r="A2" s="329">
        <v>1</v>
      </c>
      <c r="B2" s="374" t="s">
        <v>312</v>
      </c>
      <c r="C2" s="374" t="s">
        <v>312</v>
      </c>
    </row>
    <row r="3" spans="1:3" ht="39" thickBot="1" x14ac:dyDescent="0.25">
      <c r="A3" s="329">
        <v>2</v>
      </c>
      <c r="B3" s="246" t="s">
        <v>313</v>
      </c>
      <c r="C3" s="246" t="s">
        <v>313</v>
      </c>
    </row>
    <row r="4" spans="1:3" x14ac:dyDescent="0.2">
      <c r="A4" s="329">
        <v>3</v>
      </c>
      <c r="B4" s="351" t="s">
        <v>242</v>
      </c>
      <c r="C4" s="391" t="s">
        <v>242</v>
      </c>
    </row>
    <row r="5" spans="1:3" ht="25.5" x14ac:dyDescent="0.2">
      <c r="A5" s="329">
        <v>4</v>
      </c>
      <c r="B5" s="344" t="s">
        <v>243</v>
      </c>
      <c r="C5" s="384" t="s">
        <v>243</v>
      </c>
    </row>
    <row r="6" spans="1:3" ht="82.5" customHeight="1" x14ac:dyDescent="0.2">
      <c r="A6" s="329">
        <v>5</v>
      </c>
      <c r="B6" s="344" t="s">
        <v>244</v>
      </c>
      <c r="C6" s="384" t="s">
        <v>244</v>
      </c>
    </row>
    <row r="7" spans="1:3" ht="61.5" customHeight="1" x14ac:dyDescent="0.2">
      <c r="A7" s="329">
        <v>6</v>
      </c>
      <c r="B7" s="344" t="s">
        <v>245</v>
      </c>
      <c r="C7" s="384" t="s">
        <v>245</v>
      </c>
    </row>
    <row r="8" spans="1:3" ht="64.5" thickBot="1" x14ac:dyDescent="0.25">
      <c r="A8" s="329">
        <v>7</v>
      </c>
      <c r="B8" s="352" t="s">
        <v>246</v>
      </c>
      <c r="C8" s="392" t="s">
        <v>246</v>
      </c>
    </row>
    <row r="9" spans="1:3" ht="13.5" thickBot="1" x14ac:dyDescent="0.25">
      <c r="A9" s="329">
        <v>8</v>
      </c>
      <c r="B9" s="375" t="s">
        <v>249</v>
      </c>
      <c r="C9" s="375" t="s">
        <v>249</v>
      </c>
    </row>
    <row r="10" spans="1:3" ht="15" x14ac:dyDescent="0.2">
      <c r="A10" s="329">
        <v>9</v>
      </c>
      <c r="B10" s="332" t="s">
        <v>250</v>
      </c>
      <c r="C10" s="332" t="s">
        <v>250</v>
      </c>
    </row>
    <row r="11" spans="1:3" ht="76.5" x14ac:dyDescent="0.2">
      <c r="A11" s="329">
        <v>10</v>
      </c>
      <c r="B11" s="345" t="s">
        <v>247</v>
      </c>
      <c r="C11" s="385" t="s">
        <v>247</v>
      </c>
    </row>
    <row r="12" spans="1:3" x14ac:dyDescent="0.2">
      <c r="A12" s="329">
        <v>11</v>
      </c>
      <c r="B12" s="345" t="s">
        <v>248</v>
      </c>
      <c r="C12" s="385" t="s">
        <v>248</v>
      </c>
    </row>
    <row r="13" spans="1:3" x14ac:dyDescent="0.2">
      <c r="A13" s="329">
        <v>12</v>
      </c>
      <c r="B13" s="331" t="s">
        <v>234</v>
      </c>
      <c r="C13" s="331" t="s">
        <v>234</v>
      </c>
    </row>
    <row r="14" spans="1:3" ht="119.25" customHeight="1" x14ac:dyDescent="0.2">
      <c r="A14" s="329">
        <v>13</v>
      </c>
      <c r="B14" s="375" t="s">
        <v>354</v>
      </c>
      <c r="C14" s="375" t="s">
        <v>354</v>
      </c>
    </row>
    <row r="15" spans="1:3" x14ac:dyDescent="0.2">
      <c r="A15" s="329">
        <v>14</v>
      </c>
      <c r="B15" s="331" t="s">
        <v>240</v>
      </c>
      <c r="C15" s="331" t="s">
        <v>240</v>
      </c>
    </row>
    <row r="16" spans="1:3" ht="90" customHeight="1" x14ac:dyDescent="0.2">
      <c r="A16" s="329">
        <v>15</v>
      </c>
      <c r="B16" s="375" t="s">
        <v>251</v>
      </c>
      <c r="C16" s="375" t="s">
        <v>251</v>
      </c>
    </row>
    <row r="17" spans="1:3" x14ac:dyDescent="0.2">
      <c r="A17" s="329">
        <v>16</v>
      </c>
      <c r="B17" s="375" t="s">
        <v>252</v>
      </c>
      <c r="C17" s="375" t="s">
        <v>252</v>
      </c>
    </row>
    <row r="18" spans="1:3" ht="25.5" x14ac:dyDescent="0.2">
      <c r="A18" s="329">
        <v>17</v>
      </c>
      <c r="B18" s="331" t="s">
        <v>253</v>
      </c>
      <c r="C18" s="331" t="s">
        <v>253</v>
      </c>
    </row>
    <row r="19" spans="1:3" ht="38.25" x14ac:dyDescent="0.2">
      <c r="A19" s="329">
        <v>18</v>
      </c>
      <c r="B19" s="375" t="s">
        <v>254</v>
      </c>
      <c r="C19" s="375" t="s">
        <v>254</v>
      </c>
    </row>
    <row r="20" spans="1:3" ht="189" customHeight="1" x14ac:dyDescent="0.2">
      <c r="A20" s="329">
        <v>19</v>
      </c>
      <c r="B20" s="333" t="s">
        <v>255</v>
      </c>
      <c r="C20" s="333" t="s">
        <v>255</v>
      </c>
    </row>
    <row r="21" spans="1:3" ht="82.5" customHeight="1" x14ac:dyDescent="0.2">
      <c r="A21" s="329">
        <v>20</v>
      </c>
      <c r="B21" s="375" t="s">
        <v>256</v>
      </c>
      <c r="C21" s="375" t="s">
        <v>256</v>
      </c>
    </row>
    <row r="22" spans="1:3" ht="44.25" customHeight="1" x14ac:dyDescent="0.2">
      <c r="A22" s="329">
        <v>21</v>
      </c>
      <c r="B22" s="375" t="s">
        <v>257</v>
      </c>
      <c r="C22" s="375" t="s">
        <v>257</v>
      </c>
    </row>
    <row r="23" spans="1:3" ht="63.75" x14ac:dyDescent="0.2">
      <c r="A23" s="329">
        <v>22</v>
      </c>
      <c r="B23" s="333" t="s">
        <v>258</v>
      </c>
      <c r="C23" s="333" t="s">
        <v>258</v>
      </c>
    </row>
    <row r="24" spans="1:3" x14ac:dyDescent="0.2">
      <c r="A24" s="329">
        <v>23</v>
      </c>
      <c r="B24" s="375" t="s">
        <v>259</v>
      </c>
      <c r="C24" s="375" t="s">
        <v>259</v>
      </c>
    </row>
    <row r="25" spans="1:3" ht="38.25" x14ac:dyDescent="0.2">
      <c r="A25" s="329">
        <v>24</v>
      </c>
      <c r="B25" s="333" t="s">
        <v>260</v>
      </c>
      <c r="C25" s="333" t="s">
        <v>260</v>
      </c>
    </row>
    <row r="26" spans="1:3" ht="133.5" customHeight="1" x14ac:dyDescent="0.2">
      <c r="A26" s="329">
        <v>25</v>
      </c>
      <c r="B26" s="375" t="s">
        <v>355</v>
      </c>
      <c r="C26" s="375" t="s">
        <v>355</v>
      </c>
    </row>
    <row r="27" spans="1:3" ht="60.75" x14ac:dyDescent="0.2">
      <c r="A27" s="329">
        <v>26</v>
      </c>
      <c r="B27" s="346" t="s">
        <v>261</v>
      </c>
      <c r="C27" s="386" t="s">
        <v>261</v>
      </c>
    </row>
    <row r="28" spans="1:3" ht="51" x14ac:dyDescent="0.2">
      <c r="A28" s="329">
        <v>27</v>
      </c>
      <c r="B28" s="345" t="s">
        <v>262</v>
      </c>
      <c r="C28" s="385" t="s">
        <v>262</v>
      </c>
    </row>
    <row r="29" spans="1:3" ht="63.75" x14ac:dyDescent="0.2">
      <c r="A29" s="329">
        <v>28</v>
      </c>
      <c r="B29" s="375" t="s">
        <v>567</v>
      </c>
      <c r="C29" s="375" t="s">
        <v>567</v>
      </c>
    </row>
    <row r="30" spans="1:3" ht="38.25" x14ac:dyDescent="0.2">
      <c r="A30" s="329">
        <v>29</v>
      </c>
      <c r="B30" s="345" t="s">
        <v>356</v>
      </c>
      <c r="C30" s="385" t="s">
        <v>356</v>
      </c>
    </row>
    <row r="31" spans="1:3" x14ac:dyDescent="0.2">
      <c r="A31" s="329">
        <v>30</v>
      </c>
      <c r="B31" s="247" t="s">
        <v>263</v>
      </c>
      <c r="C31" s="247" t="s">
        <v>263</v>
      </c>
    </row>
    <row r="32" spans="1:3" ht="25.5" x14ac:dyDescent="0.2">
      <c r="A32" s="329">
        <v>31</v>
      </c>
      <c r="B32" s="375" t="s">
        <v>264</v>
      </c>
      <c r="C32" s="375" t="s">
        <v>264</v>
      </c>
    </row>
    <row r="33" spans="1:3" x14ac:dyDescent="0.2">
      <c r="A33" s="329">
        <v>32</v>
      </c>
      <c r="B33" s="331" t="s">
        <v>220</v>
      </c>
      <c r="C33" s="331" t="s">
        <v>220</v>
      </c>
    </row>
    <row r="34" spans="1:3" ht="15" x14ac:dyDescent="0.2">
      <c r="A34" s="329">
        <v>33</v>
      </c>
      <c r="B34" s="349" t="s">
        <v>265</v>
      </c>
      <c r="C34" s="389" t="s">
        <v>265</v>
      </c>
    </row>
    <row r="35" spans="1:3" ht="13.5" thickBot="1" x14ac:dyDescent="0.25">
      <c r="A35" s="329">
        <v>34</v>
      </c>
      <c r="B35" s="350" t="s">
        <v>266</v>
      </c>
      <c r="C35" s="390" t="s">
        <v>266</v>
      </c>
    </row>
    <row r="36" spans="1:3" x14ac:dyDescent="0.2">
      <c r="A36" s="329">
        <v>35</v>
      </c>
      <c r="B36" s="347" t="s">
        <v>267</v>
      </c>
      <c r="C36" s="387" t="s">
        <v>267</v>
      </c>
    </row>
    <row r="37" spans="1:3" x14ac:dyDescent="0.2">
      <c r="A37" s="329">
        <v>36</v>
      </c>
      <c r="B37" s="199" t="s">
        <v>38</v>
      </c>
      <c r="C37" s="199" t="s">
        <v>38</v>
      </c>
    </row>
    <row r="38" spans="1:3" x14ac:dyDescent="0.2">
      <c r="A38" s="329">
        <v>37</v>
      </c>
      <c r="B38" s="375" t="s">
        <v>268</v>
      </c>
      <c r="C38" s="375" t="s">
        <v>268</v>
      </c>
    </row>
    <row r="39" spans="1:3" x14ac:dyDescent="0.2">
      <c r="A39" s="329">
        <v>38</v>
      </c>
      <c r="B39" s="199" t="s">
        <v>37</v>
      </c>
      <c r="C39" s="199" t="s">
        <v>37</v>
      </c>
    </row>
    <row r="40" spans="1:3" ht="26.25" thickBot="1" x14ac:dyDescent="0.25">
      <c r="A40" s="329">
        <v>39</v>
      </c>
      <c r="B40" s="348" t="s">
        <v>269</v>
      </c>
      <c r="C40" s="388" t="s">
        <v>269</v>
      </c>
    </row>
    <row r="41" spans="1:3" x14ac:dyDescent="0.2">
      <c r="A41" s="329">
        <v>40</v>
      </c>
      <c r="B41" s="375" t="s">
        <v>270</v>
      </c>
      <c r="C41" s="375" t="s">
        <v>270</v>
      </c>
    </row>
    <row r="42" spans="1:3" ht="25.5" x14ac:dyDescent="0.2">
      <c r="A42" s="329">
        <v>41</v>
      </c>
      <c r="B42" s="375" t="s">
        <v>272</v>
      </c>
      <c r="C42" s="375" t="s">
        <v>272</v>
      </c>
    </row>
    <row r="43" spans="1:3" x14ac:dyDescent="0.2">
      <c r="A43" s="329">
        <v>42</v>
      </c>
      <c r="B43" s="377" t="s">
        <v>271</v>
      </c>
      <c r="C43" s="377" t="s">
        <v>271</v>
      </c>
    </row>
    <row r="44" spans="1:3" x14ac:dyDescent="0.2">
      <c r="A44" s="329">
        <v>43</v>
      </c>
      <c r="B44" s="376" t="s">
        <v>273</v>
      </c>
      <c r="C44" s="376" t="s">
        <v>273</v>
      </c>
    </row>
    <row r="45" spans="1:3" x14ac:dyDescent="0.2">
      <c r="A45" s="329">
        <v>44</v>
      </c>
      <c r="C45" s="199"/>
    </row>
    <row r="46" spans="1:3" x14ac:dyDescent="0.2">
      <c r="A46" s="329">
        <v>45</v>
      </c>
      <c r="B46" s="375" t="s">
        <v>277</v>
      </c>
      <c r="C46" s="375" t="s">
        <v>277</v>
      </c>
    </row>
    <row r="47" spans="1:3" x14ac:dyDescent="0.2">
      <c r="A47" s="329">
        <v>46</v>
      </c>
      <c r="B47" s="375" t="s">
        <v>278</v>
      </c>
      <c r="C47" s="375" t="s">
        <v>278</v>
      </c>
    </row>
    <row r="48" spans="1:3" ht="15.75" x14ac:dyDescent="0.2">
      <c r="A48" s="329">
        <v>47</v>
      </c>
      <c r="B48" s="334" t="s">
        <v>274</v>
      </c>
      <c r="C48" s="334" t="s">
        <v>274</v>
      </c>
    </row>
    <row r="49" spans="1:3" ht="25.5" x14ac:dyDescent="0.2">
      <c r="A49" s="329">
        <v>48</v>
      </c>
      <c r="B49" s="353" t="s">
        <v>320</v>
      </c>
      <c r="C49" s="393" t="s">
        <v>320</v>
      </c>
    </row>
    <row r="50" spans="1:3" ht="13.5" thickBot="1" x14ac:dyDescent="0.25">
      <c r="A50" s="329">
        <v>49</v>
      </c>
      <c r="B50" s="199" t="s">
        <v>275</v>
      </c>
      <c r="C50" s="199" t="s">
        <v>275</v>
      </c>
    </row>
    <row r="51" spans="1:3" ht="28.5" customHeight="1" x14ac:dyDescent="0.2">
      <c r="A51" s="329">
        <v>50</v>
      </c>
      <c r="B51" s="355" t="s">
        <v>319</v>
      </c>
      <c r="C51" s="395" t="s">
        <v>319</v>
      </c>
    </row>
    <row r="52" spans="1:3" x14ac:dyDescent="0.2">
      <c r="A52" s="329">
        <v>51</v>
      </c>
      <c r="B52" s="375" t="s">
        <v>276</v>
      </c>
      <c r="C52" s="375" t="s">
        <v>276</v>
      </c>
    </row>
    <row r="53" spans="1:3" ht="38.25" x14ac:dyDescent="0.2">
      <c r="A53" s="329">
        <v>52</v>
      </c>
      <c r="B53" s="357" t="s">
        <v>318</v>
      </c>
      <c r="C53" s="397" t="s">
        <v>318</v>
      </c>
    </row>
    <row r="54" spans="1:3" x14ac:dyDescent="0.2">
      <c r="A54" s="329">
        <v>53</v>
      </c>
      <c r="B54" s="199" t="s">
        <v>279</v>
      </c>
      <c r="C54" s="199" t="s">
        <v>279</v>
      </c>
    </row>
    <row r="55" spans="1:3" ht="51" x14ac:dyDescent="0.2">
      <c r="A55" s="329">
        <v>54</v>
      </c>
      <c r="B55" s="357" t="s">
        <v>317</v>
      </c>
      <c r="C55" s="397" t="s">
        <v>317</v>
      </c>
    </row>
    <row r="56" spans="1:3" x14ac:dyDescent="0.2">
      <c r="A56" s="329">
        <v>55</v>
      </c>
      <c r="B56" s="199" t="s">
        <v>280</v>
      </c>
      <c r="C56" s="199" t="s">
        <v>280</v>
      </c>
    </row>
    <row r="57" spans="1:3" ht="38.25" x14ac:dyDescent="0.2">
      <c r="A57" s="329">
        <v>56</v>
      </c>
      <c r="B57" s="357" t="s">
        <v>321</v>
      </c>
      <c r="C57" s="397" t="s">
        <v>321</v>
      </c>
    </row>
    <row r="58" spans="1:3" ht="13.5" thickBot="1" x14ac:dyDescent="0.25">
      <c r="A58" s="329">
        <v>57</v>
      </c>
      <c r="B58" s="335" t="s">
        <v>281</v>
      </c>
      <c r="C58" s="335" t="s">
        <v>281</v>
      </c>
    </row>
    <row r="59" spans="1:3" ht="105.75" customHeight="1" x14ac:dyDescent="0.2">
      <c r="A59" s="329">
        <v>58</v>
      </c>
      <c r="B59" s="354" t="s">
        <v>282</v>
      </c>
      <c r="C59" s="394" t="s">
        <v>282</v>
      </c>
    </row>
    <row r="60" spans="1:3" ht="38.25" x14ac:dyDescent="0.2">
      <c r="A60" s="329">
        <v>59</v>
      </c>
      <c r="B60" s="356" t="s">
        <v>322</v>
      </c>
      <c r="C60" s="396" t="s">
        <v>322</v>
      </c>
    </row>
    <row r="61" spans="1:3" ht="57.75" customHeight="1" thickBot="1" x14ac:dyDescent="0.25">
      <c r="A61" s="329">
        <v>60</v>
      </c>
      <c r="B61" s="358" t="s">
        <v>283</v>
      </c>
      <c r="C61" s="398" t="s">
        <v>283</v>
      </c>
    </row>
    <row r="62" spans="1:3" ht="38.25" x14ac:dyDescent="0.2">
      <c r="A62" s="329">
        <v>61</v>
      </c>
      <c r="B62" s="359" t="s">
        <v>323</v>
      </c>
      <c r="C62" s="399" t="s">
        <v>323</v>
      </c>
    </row>
    <row r="63" spans="1:3" ht="25.5" x14ac:dyDescent="0.2">
      <c r="A63" s="329">
        <v>62</v>
      </c>
      <c r="B63" s="360" t="s">
        <v>284</v>
      </c>
      <c r="C63" s="400" t="s">
        <v>284</v>
      </c>
    </row>
    <row r="64" spans="1:3" ht="51" x14ac:dyDescent="0.2">
      <c r="A64" s="329">
        <v>63</v>
      </c>
      <c r="B64" s="360" t="s">
        <v>357</v>
      </c>
      <c r="C64" s="400" t="s">
        <v>357</v>
      </c>
    </row>
    <row r="65" spans="1:3" ht="63.75" x14ac:dyDescent="0.2">
      <c r="A65" s="329">
        <v>64</v>
      </c>
      <c r="B65" s="360" t="s">
        <v>324</v>
      </c>
      <c r="C65" s="400" t="s">
        <v>324</v>
      </c>
    </row>
    <row r="66" spans="1:3" ht="39" thickBot="1" x14ac:dyDescent="0.25">
      <c r="A66" s="329">
        <v>65</v>
      </c>
      <c r="B66" s="361" t="s">
        <v>285</v>
      </c>
      <c r="C66" s="401" t="s">
        <v>589</v>
      </c>
    </row>
    <row r="67" spans="1:3" ht="51" customHeight="1" x14ac:dyDescent="0.2">
      <c r="A67" s="329">
        <v>66</v>
      </c>
      <c r="B67" s="378" t="s">
        <v>286</v>
      </c>
      <c r="C67" s="378" t="s">
        <v>286</v>
      </c>
    </row>
    <row r="68" spans="1:3" x14ac:dyDescent="0.2">
      <c r="A68" s="329">
        <v>67</v>
      </c>
      <c r="B68" s="248" t="s">
        <v>287</v>
      </c>
      <c r="C68" s="248" t="s">
        <v>587</v>
      </c>
    </row>
    <row r="69" spans="1:3" ht="25.5" x14ac:dyDescent="0.2">
      <c r="A69" s="329">
        <v>68</v>
      </c>
      <c r="B69" s="365" t="s">
        <v>316</v>
      </c>
      <c r="C69" s="409" t="s">
        <v>316</v>
      </c>
    </row>
    <row r="70" spans="1:3" ht="81" customHeight="1" x14ac:dyDescent="0.2">
      <c r="A70" s="329">
        <v>69</v>
      </c>
      <c r="B70" s="249" t="s">
        <v>288</v>
      </c>
      <c r="C70" s="249" t="s">
        <v>288</v>
      </c>
    </row>
    <row r="71" spans="1:3" ht="25.5" x14ac:dyDescent="0.2">
      <c r="A71" s="329">
        <v>70</v>
      </c>
      <c r="B71" s="365" t="s">
        <v>289</v>
      </c>
      <c r="C71" s="409" t="s">
        <v>289</v>
      </c>
    </row>
    <row r="72" spans="1:3" ht="13.5" thickBot="1" x14ac:dyDescent="0.25">
      <c r="A72" s="329">
        <v>71</v>
      </c>
      <c r="B72" s="377" t="s">
        <v>290</v>
      </c>
      <c r="C72" s="377" t="s">
        <v>290</v>
      </c>
    </row>
    <row r="73" spans="1:3" ht="13.5" thickBot="1" x14ac:dyDescent="0.25">
      <c r="A73" s="329">
        <v>72</v>
      </c>
      <c r="B73" s="250" t="s">
        <v>291</v>
      </c>
      <c r="C73" s="250" t="s">
        <v>291</v>
      </c>
    </row>
    <row r="74" spans="1:3" ht="13.5" thickBot="1" x14ac:dyDescent="0.25">
      <c r="A74" s="329">
        <v>73</v>
      </c>
      <c r="B74" s="250" t="s">
        <v>292</v>
      </c>
      <c r="C74" s="250" t="s">
        <v>292</v>
      </c>
    </row>
    <row r="75" spans="1:3" ht="13.5" thickBot="1" x14ac:dyDescent="0.25">
      <c r="A75" s="329">
        <v>74</v>
      </c>
      <c r="B75" s="250" t="s">
        <v>293</v>
      </c>
      <c r="C75" s="250" t="s">
        <v>293</v>
      </c>
    </row>
    <row r="76" spans="1:3" ht="13.5" thickBot="1" x14ac:dyDescent="0.25">
      <c r="A76" s="329">
        <v>75</v>
      </c>
      <c r="B76" s="250" t="s">
        <v>294</v>
      </c>
      <c r="C76" s="250" t="s">
        <v>294</v>
      </c>
    </row>
    <row r="77" spans="1:3" ht="26.25" thickBot="1" x14ac:dyDescent="0.25">
      <c r="A77" s="329">
        <v>76</v>
      </c>
      <c r="B77" s="250" t="s">
        <v>295</v>
      </c>
      <c r="C77" s="250" t="s">
        <v>295</v>
      </c>
    </row>
    <row r="78" spans="1:3" ht="26.25" thickBot="1" x14ac:dyDescent="0.25">
      <c r="A78" s="329">
        <v>77</v>
      </c>
      <c r="B78" s="250" t="s">
        <v>296</v>
      </c>
      <c r="C78" s="250" t="s">
        <v>296</v>
      </c>
    </row>
    <row r="79" spans="1:3" ht="25.5" x14ac:dyDescent="0.2">
      <c r="A79" s="329">
        <v>78</v>
      </c>
      <c r="B79" s="250" t="s">
        <v>297</v>
      </c>
      <c r="C79" s="250" t="s">
        <v>297</v>
      </c>
    </row>
    <row r="80" spans="1:3" ht="165" customHeight="1" x14ac:dyDescent="0.2">
      <c r="A80" s="329">
        <v>79</v>
      </c>
      <c r="B80" s="364" t="s">
        <v>327</v>
      </c>
      <c r="C80" s="406" t="s">
        <v>327</v>
      </c>
    </row>
    <row r="81" spans="1:3" ht="25.5" x14ac:dyDescent="0.2">
      <c r="A81" s="329">
        <v>80</v>
      </c>
      <c r="B81" s="251" t="s">
        <v>298</v>
      </c>
      <c r="C81" s="251" t="s">
        <v>298</v>
      </c>
    </row>
    <row r="82" spans="1:3" ht="51" x14ac:dyDescent="0.2">
      <c r="A82" s="329">
        <v>81</v>
      </c>
      <c r="B82" s="364" t="s">
        <v>299</v>
      </c>
      <c r="C82" s="406" t="s">
        <v>299</v>
      </c>
    </row>
    <row r="83" spans="1:3" x14ac:dyDescent="0.2">
      <c r="A83" s="329">
        <v>82</v>
      </c>
      <c r="B83" s="251" t="s">
        <v>300</v>
      </c>
      <c r="C83" s="251" t="s">
        <v>300</v>
      </c>
    </row>
    <row r="84" spans="1:3" ht="38.25" x14ac:dyDescent="0.2">
      <c r="A84" s="329">
        <v>83</v>
      </c>
      <c r="B84" s="364" t="s">
        <v>301</v>
      </c>
      <c r="C84" s="406" t="s">
        <v>301</v>
      </c>
    </row>
    <row r="85" spans="1:3" x14ac:dyDescent="0.2">
      <c r="A85" s="329">
        <v>84</v>
      </c>
      <c r="B85" s="251" t="s">
        <v>302</v>
      </c>
      <c r="C85" s="251" t="s">
        <v>302</v>
      </c>
    </row>
    <row r="86" spans="1:3" ht="27.75" customHeight="1" x14ac:dyDescent="0.2">
      <c r="A86" s="329">
        <v>85</v>
      </c>
      <c r="B86" s="364" t="s">
        <v>303</v>
      </c>
      <c r="C86" s="406" t="s">
        <v>303</v>
      </c>
    </row>
    <row r="87" spans="1:3" ht="13.5" thickBot="1" x14ac:dyDescent="0.25">
      <c r="A87" s="329">
        <v>86</v>
      </c>
      <c r="B87" s="252" t="s">
        <v>307</v>
      </c>
      <c r="C87" s="252" t="s">
        <v>307</v>
      </c>
    </row>
    <row r="88" spans="1:3" x14ac:dyDescent="0.2">
      <c r="A88" s="329">
        <v>87</v>
      </c>
      <c r="B88" s="112" t="s">
        <v>306</v>
      </c>
      <c r="C88" s="112" t="s">
        <v>306</v>
      </c>
    </row>
    <row r="89" spans="1:3" ht="13.5" thickBot="1" x14ac:dyDescent="0.25">
      <c r="A89" s="329">
        <v>88</v>
      </c>
      <c r="B89" s="106" t="s">
        <v>308</v>
      </c>
      <c r="C89" s="106" t="s">
        <v>308</v>
      </c>
    </row>
    <row r="90" spans="1:3" ht="25.5" x14ac:dyDescent="0.2">
      <c r="A90" s="329">
        <v>89</v>
      </c>
      <c r="B90" s="112" t="s">
        <v>304</v>
      </c>
      <c r="C90" s="112" t="s">
        <v>304</v>
      </c>
    </row>
    <row r="91" spans="1:3" ht="13.5" thickBot="1" x14ac:dyDescent="0.25">
      <c r="A91" s="329">
        <v>90</v>
      </c>
      <c r="B91" s="106" t="s">
        <v>325</v>
      </c>
      <c r="C91" s="106" t="s">
        <v>325</v>
      </c>
    </row>
    <row r="92" spans="1:3" x14ac:dyDescent="0.2">
      <c r="A92" s="329">
        <v>91</v>
      </c>
      <c r="B92" s="251" t="s">
        <v>309</v>
      </c>
      <c r="C92" s="251" t="s">
        <v>309</v>
      </c>
    </row>
    <row r="93" spans="1:3" ht="25.5" x14ac:dyDescent="0.2">
      <c r="A93" s="329">
        <v>92</v>
      </c>
      <c r="B93" s="364" t="s">
        <v>315</v>
      </c>
      <c r="C93" s="406" t="s">
        <v>315</v>
      </c>
    </row>
    <row r="94" spans="1:3" x14ac:dyDescent="0.2">
      <c r="A94" s="329">
        <v>93</v>
      </c>
      <c r="B94" s="363" t="s">
        <v>305</v>
      </c>
      <c r="C94" s="405" t="s">
        <v>305</v>
      </c>
    </row>
    <row r="95" spans="1:3" ht="25.5" x14ac:dyDescent="0.2">
      <c r="A95" s="329">
        <v>94</v>
      </c>
      <c r="B95" s="362" t="s">
        <v>310</v>
      </c>
      <c r="C95" s="402" t="s">
        <v>310</v>
      </c>
    </row>
    <row r="96" spans="1:3" x14ac:dyDescent="0.2">
      <c r="A96" s="329">
        <v>95</v>
      </c>
      <c r="B96" s="251" t="s">
        <v>311</v>
      </c>
      <c r="C96" s="251" t="s">
        <v>311</v>
      </c>
    </row>
    <row r="97" spans="1:3" ht="69" customHeight="1" x14ac:dyDescent="0.2">
      <c r="A97" s="329">
        <v>96</v>
      </c>
      <c r="B97" s="364" t="s">
        <v>314</v>
      </c>
      <c r="C97" s="406" t="s">
        <v>314</v>
      </c>
    </row>
    <row r="98" spans="1:3" x14ac:dyDescent="0.2">
      <c r="A98" s="329">
        <v>97</v>
      </c>
      <c r="B98" s="251" t="s">
        <v>329</v>
      </c>
      <c r="C98" s="251" t="s">
        <v>329</v>
      </c>
    </row>
    <row r="99" spans="1:3" ht="38.25" x14ac:dyDescent="0.2">
      <c r="A99" s="329">
        <v>98</v>
      </c>
      <c r="B99" s="371" t="s">
        <v>330</v>
      </c>
      <c r="C99" s="406" t="s">
        <v>330</v>
      </c>
    </row>
    <row r="100" spans="1:3" x14ac:dyDescent="0.2">
      <c r="A100" s="329">
        <v>99</v>
      </c>
      <c r="B100" s="251" t="s">
        <v>331</v>
      </c>
      <c r="C100" s="251" t="s">
        <v>331</v>
      </c>
    </row>
    <row r="101" spans="1:3" ht="38.25" x14ac:dyDescent="0.2">
      <c r="A101" s="329">
        <v>100</v>
      </c>
      <c r="B101" s="113" t="s">
        <v>332</v>
      </c>
      <c r="C101" s="113" t="s">
        <v>332</v>
      </c>
    </row>
    <row r="102" spans="1:3" ht="26.25" thickBot="1" x14ac:dyDescent="0.25">
      <c r="A102" s="329">
        <v>101</v>
      </c>
      <c r="B102" s="252" t="s">
        <v>326</v>
      </c>
      <c r="C102" s="252" t="s">
        <v>326</v>
      </c>
    </row>
    <row r="103" spans="1:3" ht="51.75" thickBot="1" x14ac:dyDescent="0.25">
      <c r="A103" s="329">
        <v>102</v>
      </c>
      <c r="B103" s="371" t="s">
        <v>328</v>
      </c>
      <c r="C103" s="406" t="s">
        <v>328</v>
      </c>
    </row>
    <row r="104" spans="1:3" ht="13.5" thickBot="1" x14ac:dyDescent="0.25">
      <c r="A104" s="329">
        <v>103</v>
      </c>
      <c r="B104" s="243" t="s">
        <v>333</v>
      </c>
      <c r="C104" s="243" t="s">
        <v>333</v>
      </c>
    </row>
    <row r="105" spans="1:3" ht="38.25" x14ac:dyDescent="0.2">
      <c r="A105" s="329">
        <v>104</v>
      </c>
      <c r="B105" s="250" t="s">
        <v>334</v>
      </c>
      <c r="C105" s="250" t="s">
        <v>334</v>
      </c>
    </row>
    <row r="106" spans="1:3" ht="38.25" x14ac:dyDescent="0.2">
      <c r="A106" s="329">
        <v>105</v>
      </c>
      <c r="B106" s="371" t="s">
        <v>335</v>
      </c>
      <c r="C106" s="406" t="s">
        <v>335</v>
      </c>
    </row>
    <row r="107" spans="1:3" x14ac:dyDescent="0.2">
      <c r="A107" s="329">
        <v>106</v>
      </c>
      <c r="B107" s="251" t="s">
        <v>336</v>
      </c>
      <c r="C107" s="251" t="s">
        <v>336</v>
      </c>
    </row>
    <row r="108" spans="1:3" ht="102" x14ac:dyDescent="0.2">
      <c r="A108" s="329">
        <v>107</v>
      </c>
      <c r="B108" s="371" t="s">
        <v>337</v>
      </c>
      <c r="C108" s="406" t="s">
        <v>337</v>
      </c>
    </row>
    <row r="109" spans="1:3" x14ac:dyDescent="0.2">
      <c r="A109" s="329">
        <v>108</v>
      </c>
      <c r="B109" s="251" t="s">
        <v>338</v>
      </c>
      <c r="C109" s="251" t="s">
        <v>338</v>
      </c>
    </row>
    <row r="110" spans="1:3" ht="25.5" x14ac:dyDescent="0.2">
      <c r="A110" s="329">
        <v>109</v>
      </c>
      <c r="B110" s="371" t="s">
        <v>339</v>
      </c>
      <c r="C110" s="406" t="s">
        <v>339</v>
      </c>
    </row>
    <row r="111" spans="1:3" x14ac:dyDescent="0.2">
      <c r="A111" s="329">
        <v>110</v>
      </c>
      <c r="B111" s="251" t="s">
        <v>340</v>
      </c>
      <c r="C111" s="251" t="s">
        <v>340</v>
      </c>
    </row>
    <row r="112" spans="1:3" ht="25.5" x14ac:dyDescent="0.2">
      <c r="A112" s="329">
        <v>111</v>
      </c>
      <c r="B112" s="371" t="s">
        <v>341</v>
      </c>
      <c r="C112" s="406" t="s">
        <v>341</v>
      </c>
    </row>
    <row r="113" spans="1:3" ht="26.25" thickBot="1" x14ac:dyDescent="0.25">
      <c r="A113" s="329">
        <v>112</v>
      </c>
      <c r="B113" s="252" t="s">
        <v>342</v>
      </c>
      <c r="C113" s="252" t="s">
        <v>342</v>
      </c>
    </row>
    <row r="114" spans="1:3" ht="26.25" thickBot="1" x14ac:dyDescent="0.25">
      <c r="A114" s="329">
        <v>113</v>
      </c>
      <c r="B114" s="371" t="s">
        <v>343</v>
      </c>
      <c r="C114" s="406" t="s">
        <v>343</v>
      </c>
    </row>
    <row r="115" spans="1:3" x14ac:dyDescent="0.2">
      <c r="A115" s="329">
        <v>114</v>
      </c>
      <c r="B115" s="243" t="s">
        <v>344</v>
      </c>
      <c r="C115" s="243" t="s">
        <v>344</v>
      </c>
    </row>
    <row r="116" spans="1:3" ht="51.75" thickBot="1" x14ac:dyDescent="0.25">
      <c r="A116" s="329">
        <v>115</v>
      </c>
      <c r="B116" s="371" t="s">
        <v>345</v>
      </c>
      <c r="C116" s="406" t="s">
        <v>345</v>
      </c>
    </row>
    <row r="117" spans="1:3" ht="25.5" x14ac:dyDescent="0.2">
      <c r="A117" s="329">
        <v>116</v>
      </c>
      <c r="B117" s="250" t="s">
        <v>346</v>
      </c>
      <c r="C117" s="250" t="s">
        <v>346</v>
      </c>
    </row>
    <row r="118" spans="1:3" ht="38.25" x14ac:dyDescent="0.2">
      <c r="A118" s="329">
        <v>117</v>
      </c>
      <c r="B118" s="371" t="s">
        <v>347</v>
      </c>
      <c r="C118" s="406" t="s">
        <v>347</v>
      </c>
    </row>
    <row r="119" spans="1:3" x14ac:dyDescent="0.2">
      <c r="A119" s="329">
        <v>118</v>
      </c>
      <c r="B119" s="375" t="s">
        <v>350</v>
      </c>
      <c r="C119" s="375" t="s">
        <v>350</v>
      </c>
    </row>
    <row r="120" spans="1:3" ht="89.25" x14ac:dyDescent="0.2">
      <c r="A120" s="329">
        <v>119</v>
      </c>
      <c r="B120" s="371" t="s">
        <v>351</v>
      </c>
      <c r="C120" s="406" t="s">
        <v>351</v>
      </c>
    </row>
    <row r="121" spans="1:3" x14ac:dyDescent="0.2">
      <c r="A121" s="329">
        <v>120</v>
      </c>
      <c r="B121" s="199" t="s">
        <v>348</v>
      </c>
      <c r="C121" s="199" t="s">
        <v>348</v>
      </c>
    </row>
    <row r="122" spans="1:3" x14ac:dyDescent="0.2">
      <c r="A122" s="329">
        <v>121</v>
      </c>
      <c r="B122" s="251" t="s">
        <v>352</v>
      </c>
      <c r="C122" s="251" t="s">
        <v>352</v>
      </c>
    </row>
    <row r="123" spans="1:3" x14ac:dyDescent="0.2">
      <c r="A123" s="329">
        <v>122</v>
      </c>
      <c r="B123" s="199" t="s">
        <v>349</v>
      </c>
      <c r="C123" s="199" t="s">
        <v>349</v>
      </c>
    </row>
    <row r="124" spans="1:3" x14ac:dyDescent="0.2">
      <c r="A124" s="329">
        <v>123</v>
      </c>
      <c r="B124" s="371" t="s">
        <v>353</v>
      </c>
      <c r="C124" s="406" t="s">
        <v>353</v>
      </c>
    </row>
    <row r="125" spans="1:3" ht="18.75" customHeight="1" x14ac:dyDescent="0.2">
      <c r="A125" s="329">
        <v>124</v>
      </c>
      <c r="B125" s="251" t="s">
        <v>360</v>
      </c>
      <c r="C125" s="251" t="s">
        <v>360</v>
      </c>
    </row>
    <row r="126" spans="1:3" ht="30.75" customHeight="1" x14ac:dyDescent="0.2">
      <c r="A126" s="329">
        <v>125</v>
      </c>
      <c r="B126" s="251" t="s">
        <v>358</v>
      </c>
      <c r="C126" s="251" t="s">
        <v>358</v>
      </c>
    </row>
    <row r="127" spans="1:3" ht="29.25" customHeight="1" x14ac:dyDescent="0.2">
      <c r="A127" s="329">
        <v>126</v>
      </c>
      <c r="B127" s="251" t="s">
        <v>361</v>
      </c>
      <c r="C127" s="251" t="s">
        <v>361</v>
      </c>
    </row>
    <row r="128" spans="1:3" ht="16.5" customHeight="1" x14ac:dyDescent="0.2">
      <c r="A128" s="329">
        <v>127</v>
      </c>
      <c r="B128" s="251" t="s">
        <v>362</v>
      </c>
      <c r="C128" s="251" t="s">
        <v>362</v>
      </c>
    </row>
    <row r="129" spans="1:3" ht="27" customHeight="1" x14ac:dyDescent="0.2">
      <c r="A129" s="329">
        <v>128</v>
      </c>
      <c r="B129" s="251" t="s">
        <v>363</v>
      </c>
      <c r="C129" s="251" t="s">
        <v>363</v>
      </c>
    </row>
    <row r="130" spans="1:3" ht="27" customHeight="1" x14ac:dyDescent="0.2">
      <c r="A130" s="329">
        <v>129</v>
      </c>
      <c r="B130" s="251" t="s">
        <v>359</v>
      </c>
      <c r="C130" s="251" t="s">
        <v>359</v>
      </c>
    </row>
    <row r="131" spans="1:3" ht="41.25" customHeight="1" x14ac:dyDescent="0.2">
      <c r="A131" s="329">
        <v>130</v>
      </c>
      <c r="B131" s="251" t="s">
        <v>364</v>
      </c>
      <c r="C131" s="251" t="s">
        <v>364</v>
      </c>
    </row>
    <row r="132" spans="1:3" ht="76.5" customHeight="1" x14ac:dyDescent="0.2">
      <c r="A132" s="329">
        <v>131</v>
      </c>
      <c r="B132" s="371" t="s">
        <v>365</v>
      </c>
      <c r="C132" s="406" t="s">
        <v>365</v>
      </c>
    </row>
    <row r="133" spans="1:3" x14ac:dyDescent="0.2">
      <c r="A133" s="329">
        <v>132</v>
      </c>
      <c r="B133" s="199" t="s">
        <v>366</v>
      </c>
      <c r="C133" s="199" t="s">
        <v>366</v>
      </c>
    </row>
    <row r="134" spans="1:3" ht="38.25" x14ac:dyDescent="0.2">
      <c r="A134" s="329">
        <v>133</v>
      </c>
      <c r="B134" s="251" t="s">
        <v>367</v>
      </c>
      <c r="C134" s="251" t="s">
        <v>367</v>
      </c>
    </row>
    <row r="135" spans="1:3" ht="25.5" x14ac:dyDescent="0.2">
      <c r="A135" s="329">
        <v>134</v>
      </c>
      <c r="B135" s="251" t="s">
        <v>368</v>
      </c>
      <c r="C135" s="251" t="s">
        <v>368</v>
      </c>
    </row>
    <row r="136" spans="1:3" ht="25.5" x14ac:dyDescent="0.2">
      <c r="A136" s="329">
        <v>135</v>
      </c>
      <c r="B136" s="251" t="s">
        <v>369</v>
      </c>
      <c r="C136" s="251" t="s">
        <v>369</v>
      </c>
    </row>
    <row r="137" spans="1:3" ht="63.75" x14ac:dyDescent="0.2">
      <c r="A137" s="329">
        <v>136</v>
      </c>
      <c r="B137" s="371" t="s">
        <v>370</v>
      </c>
      <c r="C137" s="406" t="s">
        <v>370</v>
      </c>
    </row>
    <row r="138" spans="1:3" x14ac:dyDescent="0.2">
      <c r="A138" s="329">
        <v>137</v>
      </c>
      <c r="B138" s="251" t="s">
        <v>375</v>
      </c>
      <c r="C138" s="251" t="s">
        <v>375</v>
      </c>
    </row>
    <row r="139" spans="1:3" ht="32.25" customHeight="1" x14ac:dyDescent="0.2">
      <c r="A139" s="329">
        <v>138</v>
      </c>
      <c r="B139" s="199" t="s">
        <v>371</v>
      </c>
      <c r="C139" s="199" t="s">
        <v>371</v>
      </c>
    </row>
    <row r="140" spans="1:3" ht="38.25" x14ac:dyDescent="0.2">
      <c r="A140" s="329">
        <v>139</v>
      </c>
      <c r="B140" s="371" t="s">
        <v>372</v>
      </c>
      <c r="C140" s="406" t="s">
        <v>372</v>
      </c>
    </row>
    <row r="141" spans="1:3" ht="30" customHeight="1" x14ac:dyDescent="0.2">
      <c r="A141" s="329">
        <v>140</v>
      </c>
      <c r="B141" s="251" t="s">
        <v>373</v>
      </c>
      <c r="C141" s="251" t="s">
        <v>373</v>
      </c>
    </row>
    <row r="142" spans="1:3" x14ac:dyDescent="0.2">
      <c r="A142" s="329">
        <v>141</v>
      </c>
      <c r="B142" s="371" t="s">
        <v>376</v>
      </c>
      <c r="C142" s="406" t="s">
        <v>376</v>
      </c>
    </row>
    <row r="143" spans="1:3" x14ac:dyDescent="0.2">
      <c r="A143" s="329">
        <v>142</v>
      </c>
      <c r="B143" s="199" t="s">
        <v>374</v>
      </c>
      <c r="C143" s="199" t="s">
        <v>374</v>
      </c>
    </row>
    <row r="144" spans="1:3" ht="25.5" x14ac:dyDescent="0.2">
      <c r="A144" s="329">
        <v>143</v>
      </c>
      <c r="B144" s="251" t="s">
        <v>377</v>
      </c>
      <c r="C144" s="251" t="s">
        <v>377</v>
      </c>
    </row>
    <row r="145" spans="1:3" ht="38.25" x14ac:dyDescent="0.2">
      <c r="A145" s="329">
        <v>144</v>
      </c>
      <c r="B145" s="251" t="s">
        <v>378</v>
      </c>
      <c r="C145" s="251" t="s">
        <v>378</v>
      </c>
    </row>
    <row r="146" spans="1:3" x14ac:dyDescent="0.2">
      <c r="A146" s="329">
        <v>145</v>
      </c>
      <c r="B146" s="253" t="s">
        <v>379</v>
      </c>
      <c r="C146" s="253" t="s">
        <v>379</v>
      </c>
    </row>
    <row r="147" spans="1:3" x14ac:dyDescent="0.2">
      <c r="A147" s="329">
        <v>146</v>
      </c>
      <c r="B147" s="199" t="s">
        <v>380</v>
      </c>
      <c r="C147" s="199" t="s">
        <v>380</v>
      </c>
    </row>
    <row r="148" spans="1:3" x14ac:dyDescent="0.2">
      <c r="A148" s="329">
        <v>147</v>
      </c>
      <c r="B148" s="253" t="s">
        <v>381</v>
      </c>
      <c r="C148" s="253" t="s">
        <v>381</v>
      </c>
    </row>
    <row r="149" spans="1:3" x14ac:dyDescent="0.2">
      <c r="A149" s="329">
        <v>148</v>
      </c>
      <c r="B149" s="199" t="s">
        <v>382</v>
      </c>
      <c r="C149" s="199" t="s">
        <v>382</v>
      </c>
    </row>
    <row r="150" spans="1:3" ht="25.5" x14ac:dyDescent="0.2">
      <c r="A150" s="329">
        <v>149</v>
      </c>
      <c r="B150" s="371" t="s">
        <v>383</v>
      </c>
      <c r="C150" s="406" t="s">
        <v>383</v>
      </c>
    </row>
    <row r="151" spans="1:3" ht="26.25" thickBot="1" x14ac:dyDescent="0.25">
      <c r="A151" s="329">
        <v>150</v>
      </c>
      <c r="B151" s="252" t="s">
        <v>384</v>
      </c>
      <c r="C151" s="252" t="s">
        <v>384</v>
      </c>
    </row>
    <row r="152" spans="1:3" ht="51" x14ac:dyDescent="0.2">
      <c r="A152" s="329">
        <v>151</v>
      </c>
      <c r="B152" s="371" t="s">
        <v>568</v>
      </c>
      <c r="C152" s="406" t="s">
        <v>568</v>
      </c>
    </row>
    <row r="153" spans="1:3" ht="15.75" x14ac:dyDescent="0.2">
      <c r="A153" s="329">
        <v>152</v>
      </c>
      <c r="B153" s="254" t="s">
        <v>385</v>
      </c>
      <c r="C153" s="254" t="s">
        <v>385</v>
      </c>
    </row>
    <row r="154" spans="1:3" x14ac:dyDescent="0.2">
      <c r="A154" s="329">
        <v>153</v>
      </c>
      <c r="B154" s="251" t="s">
        <v>386</v>
      </c>
      <c r="C154" s="251" t="s">
        <v>386</v>
      </c>
    </row>
    <row r="155" spans="1:3" ht="25.5" x14ac:dyDescent="0.2">
      <c r="A155" s="329">
        <v>154</v>
      </c>
      <c r="B155" s="369" t="s">
        <v>387</v>
      </c>
      <c r="C155" s="402" t="s">
        <v>387</v>
      </c>
    </row>
    <row r="156" spans="1:3" ht="13.5" thickBot="1" x14ac:dyDescent="0.25">
      <c r="A156" s="329">
        <v>155</v>
      </c>
      <c r="B156" s="368" t="s">
        <v>388</v>
      </c>
      <c r="C156" s="405" t="s">
        <v>388</v>
      </c>
    </row>
    <row r="157" spans="1:3" ht="13.5" thickBot="1" x14ac:dyDescent="0.25">
      <c r="A157" s="329">
        <v>156</v>
      </c>
      <c r="B157" s="336" t="s">
        <v>389</v>
      </c>
      <c r="C157" s="336" t="s">
        <v>389</v>
      </c>
    </row>
    <row r="158" spans="1:3" ht="83.25" customHeight="1" thickBot="1" x14ac:dyDescent="0.25">
      <c r="A158" s="329">
        <v>157</v>
      </c>
      <c r="B158" s="375" t="s">
        <v>390</v>
      </c>
      <c r="C158" s="375" t="s">
        <v>390</v>
      </c>
    </row>
    <row r="159" spans="1:3" x14ac:dyDescent="0.2">
      <c r="A159" s="329">
        <v>158</v>
      </c>
      <c r="B159" s="255" t="s">
        <v>394</v>
      </c>
      <c r="C159" s="255" t="s">
        <v>394</v>
      </c>
    </row>
    <row r="160" spans="1:3" x14ac:dyDescent="0.2">
      <c r="A160" s="329">
        <v>159</v>
      </c>
      <c r="B160" s="199" t="s">
        <v>391</v>
      </c>
      <c r="C160" s="199" t="s">
        <v>391</v>
      </c>
    </row>
    <row r="161" spans="1:3" x14ac:dyDescent="0.2">
      <c r="A161" s="329">
        <v>160</v>
      </c>
      <c r="B161" s="256" t="s">
        <v>392</v>
      </c>
      <c r="C161" s="256" t="s">
        <v>392</v>
      </c>
    </row>
    <row r="162" spans="1:3" x14ac:dyDescent="0.2">
      <c r="A162" s="329">
        <v>161</v>
      </c>
      <c r="B162" s="256" t="s">
        <v>395</v>
      </c>
      <c r="C162" s="256" t="s">
        <v>395</v>
      </c>
    </row>
    <row r="163" spans="1:3" x14ac:dyDescent="0.2">
      <c r="A163" s="329">
        <v>162</v>
      </c>
      <c r="B163" s="256" t="s">
        <v>393</v>
      </c>
      <c r="C163" s="256" t="s">
        <v>393</v>
      </c>
    </row>
    <row r="164" spans="1:3" ht="13.5" thickBot="1" x14ac:dyDescent="0.25">
      <c r="A164" s="329">
        <v>163</v>
      </c>
      <c r="B164" s="257" t="s">
        <v>396</v>
      </c>
      <c r="C164" s="257" t="s">
        <v>396</v>
      </c>
    </row>
    <row r="165" spans="1:3" ht="13.5" thickBot="1" x14ac:dyDescent="0.25">
      <c r="A165" s="329">
        <v>164</v>
      </c>
      <c r="B165" s="370" t="s">
        <v>400</v>
      </c>
      <c r="C165" s="403" t="s">
        <v>400</v>
      </c>
    </row>
    <row r="166" spans="1:3" ht="73.5" customHeight="1" x14ac:dyDescent="0.2">
      <c r="A166" s="329">
        <v>165</v>
      </c>
      <c r="B166" s="244" t="s">
        <v>398</v>
      </c>
      <c r="C166" s="244" t="s">
        <v>398</v>
      </c>
    </row>
    <row r="167" spans="1:3" ht="63.75" x14ac:dyDescent="0.2">
      <c r="A167" s="329">
        <v>166</v>
      </c>
      <c r="B167" s="369" t="s">
        <v>397</v>
      </c>
      <c r="C167" s="402" t="s">
        <v>397</v>
      </c>
    </row>
    <row r="168" spans="1:3" ht="39" thickBot="1" x14ac:dyDescent="0.25">
      <c r="A168" s="329">
        <v>167</v>
      </c>
      <c r="B168" s="258" t="s">
        <v>404</v>
      </c>
      <c r="C168" s="258" t="s">
        <v>404</v>
      </c>
    </row>
    <row r="169" spans="1:3" x14ac:dyDescent="0.2">
      <c r="A169" s="329">
        <v>168</v>
      </c>
      <c r="B169" s="370" t="s">
        <v>401</v>
      </c>
      <c r="C169" s="403" t="s">
        <v>401</v>
      </c>
    </row>
    <row r="170" spans="1:3" ht="65.25" customHeight="1" x14ac:dyDescent="0.2">
      <c r="A170" s="329">
        <v>169</v>
      </c>
      <c r="B170" s="245" t="s">
        <v>399</v>
      </c>
      <c r="C170" s="245" t="s">
        <v>399</v>
      </c>
    </row>
    <row r="171" spans="1:3" ht="51" x14ac:dyDescent="0.2">
      <c r="A171" s="329">
        <v>170</v>
      </c>
      <c r="B171" s="369" t="s">
        <v>402</v>
      </c>
      <c r="C171" s="402" t="s">
        <v>402</v>
      </c>
    </row>
    <row r="172" spans="1:3" ht="63.75" x14ac:dyDescent="0.2">
      <c r="A172" s="329">
        <v>171</v>
      </c>
      <c r="B172" s="258" t="s">
        <v>403</v>
      </c>
      <c r="C172" s="258" t="s">
        <v>403</v>
      </c>
    </row>
    <row r="173" spans="1:3" x14ac:dyDescent="0.2">
      <c r="A173" s="329">
        <v>172</v>
      </c>
      <c r="B173" s="199" t="s">
        <v>405</v>
      </c>
      <c r="C173" s="199" t="s">
        <v>405</v>
      </c>
    </row>
    <row r="174" spans="1:3" ht="174" customHeight="1" x14ac:dyDescent="0.2">
      <c r="A174" s="329">
        <v>173</v>
      </c>
      <c r="B174" s="369" t="s">
        <v>407</v>
      </c>
      <c r="C174" s="402" t="s">
        <v>407</v>
      </c>
    </row>
    <row r="175" spans="1:3" ht="61.5" customHeight="1" thickBot="1" x14ac:dyDescent="0.25">
      <c r="A175" s="329">
        <v>174</v>
      </c>
      <c r="B175" s="369" t="s">
        <v>406</v>
      </c>
      <c r="C175" s="402" t="s">
        <v>406</v>
      </c>
    </row>
    <row r="176" spans="1:3" x14ac:dyDescent="0.2">
      <c r="A176" s="329">
        <v>175</v>
      </c>
      <c r="B176" s="370" t="s">
        <v>408</v>
      </c>
      <c r="C176" s="403" t="s">
        <v>408</v>
      </c>
    </row>
    <row r="177" spans="1:3" ht="83.25" customHeight="1" x14ac:dyDescent="0.2">
      <c r="A177" s="329">
        <v>176</v>
      </c>
      <c r="B177" s="245" t="s">
        <v>409</v>
      </c>
      <c r="C177" s="245" t="s">
        <v>409</v>
      </c>
    </row>
    <row r="178" spans="1:3" ht="115.5" customHeight="1" x14ac:dyDescent="0.2">
      <c r="A178" s="329">
        <v>177</v>
      </c>
      <c r="B178" s="369" t="s">
        <v>410</v>
      </c>
      <c r="C178" s="402" t="s">
        <v>410</v>
      </c>
    </row>
    <row r="179" spans="1:3" x14ac:dyDescent="0.2">
      <c r="A179" s="329">
        <v>178</v>
      </c>
      <c r="B179" s="259" t="s">
        <v>414</v>
      </c>
      <c r="C179" s="259" t="s">
        <v>414</v>
      </c>
    </row>
    <row r="180" spans="1:3" ht="38.25" x14ac:dyDescent="0.2">
      <c r="A180" s="329">
        <v>179</v>
      </c>
      <c r="B180" s="367" t="s">
        <v>411</v>
      </c>
      <c r="C180" s="404" t="s">
        <v>411</v>
      </c>
    </row>
    <row r="181" spans="1:3" ht="46.5" customHeight="1" x14ac:dyDescent="0.2">
      <c r="A181" s="329">
        <v>180</v>
      </c>
      <c r="B181" s="259" t="s">
        <v>415</v>
      </c>
      <c r="C181" s="259" t="s">
        <v>415</v>
      </c>
    </row>
    <row r="182" spans="1:3" ht="38.25" x14ac:dyDescent="0.2">
      <c r="A182" s="329">
        <v>181</v>
      </c>
      <c r="B182" s="259" t="s">
        <v>416</v>
      </c>
      <c r="C182" s="259" t="s">
        <v>416</v>
      </c>
    </row>
    <row r="183" spans="1:3" ht="51" x14ac:dyDescent="0.2">
      <c r="A183" s="329">
        <v>182</v>
      </c>
      <c r="B183" s="259" t="s">
        <v>569</v>
      </c>
      <c r="C183" s="259" t="s">
        <v>569</v>
      </c>
    </row>
    <row r="184" spans="1:3" ht="63.75" x14ac:dyDescent="0.2">
      <c r="A184" s="329">
        <v>183</v>
      </c>
      <c r="B184" s="371" t="s">
        <v>417</v>
      </c>
      <c r="C184" s="406" t="s">
        <v>417</v>
      </c>
    </row>
    <row r="185" spans="1:3" x14ac:dyDescent="0.2">
      <c r="A185" s="329">
        <v>184</v>
      </c>
      <c r="B185" s="259" t="s">
        <v>412</v>
      </c>
      <c r="C185" s="259" t="s">
        <v>412</v>
      </c>
    </row>
    <row r="186" spans="1:3" ht="51" x14ac:dyDescent="0.2">
      <c r="A186" s="329">
        <v>185</v>
      </c>
      <c r="B186" s="259" t="s">
        <v>418</v>
      </c>
      <c r="C186" s="259" t="s">
        <v>418</v>
      </c>
    </row>
    <row r="187" spans="1:3" ht="25.5" x14ac:dyDescent="0.2">
      <c r="A187" s="329">
        <v>186</v>
      </c>
      <c r="B187" s="259" t="s">
        <v>570</v>
      </c>
      <c r="C187" s="259" t="s">
        <v>570</v>
      </c>
    </row>
    <row r="188" spans="1:3" ht="25.5" x14ac:dyDescent="0.2">
      <c r="A188" s="329">
        <v>187</v>
      </c>
      <c r="B188" s="259" t="s">
        <v>571</v>
      </c>
      <c r="C188" s="259" t="s">
        <v>571</v>
      </c>
    </row>
    <row r="189" spans="1:3" x14ac:dyDescent="0.2">
      <c r="A189" s="329">
        <v>188</v>
      </c>
      <c r="B189" s="259" t="s">
        <v>572</v>
      </c>
      <c r="C189" s="259" t="s">
        <v>572</v>
      </c>
    </row>
    <row r="190" spans="1:3" ht="39" thickBot="1" x14ac:dyDescent="0.25">
      <c r="A190" s="329">
        <v>189</v>
      </c>
      <c r="B190" s="162" t="s">
        <v>413</v>
      </c>
      <c r="C190" s="162" t="s">
        <v>413</v>
      </c>
    </row>
    <row r="191" spans="1:3" ht="13.5" thickBot="1" x14ac:dyDescent="0.25">
      <c r="A191" s="329">
        <v>190</v>
      </c>
      <c r="B191" s="336" t="s">
        <v>419</v>
      </c>
      <c r="C191" s="336" t="s">
        <v>419</v>
      </c>
    </row>
    <row r="192" spans="1:3" ht="26.25" thickBot="1" x14ac:dyDescent="0.25">
      <c r="A192" s="329">
        <v>191</v>
      </c>
      <c r="B192" s="336" t="s">
        <v>420</v>
      </c>
      <c r="C192" s="336" t="s">
        <v>420</v>
      </c>
    </row>
    <row r="193" spans="1:3" x14ac:dyDescent="0.2">
      <c r="A193" s="329">
        <v>192</v>
      </c>
      <c r="B193" s="371" t="s">
        <v>421</v>
      </c>
      <c r="C193" s="406" t="s">
        <v>421</v>
      </c>
    </row>
    <row r="194" spans="1:3" x14ac:dyDescent="0.2">
      <c r="A194" s="329">
        <v>193</v>
      </c>
      <c r="B194" s="251" t="s">
        <v>422</v>
      </c>
      <c r="C194" s="251" t="s">
        <v>422</v>
      </c>
    </row>
    <row r="195" spans="1:3" x14ac:dyDescent="0.2">
      <c r="A195" s="329">
        <v>194</v>
      </c>
      <c r="B195" s="251" t="s">
        <v>423</v>
      </c>
      <c r="C195" s="251" t="s">
        <v>423</v>
      </c>
    </row>
    <row r="196" spans="1:3" x14ac:dyDescent="0.2">
      <c r="A196" s="329">
        <v>195</v>
      </c>
      <c r="B196" s="251" t="s">
        <v>424</v>
      </c>
      <c r="C196" s="251" t="s">
        <v>424</v>
      </c>
    </row>
    <row r="197" spans="1:3" x14ac:dyDescent="0.2">
      <c r="A197" s="329">
        <v>196</v>
      </c>
      <c r="B197" s="251" t="s">
        <v>426</v>
      </c>
      <c r="C197" s="251" t="s">
        <v>426</v>
      </c>
    </row>
    <row r="198" spans="1:3" x14ac:dyDescent="0.2">
      <c r="A198" s="329">
        <v>197</v>
      </c>
      <c r="B198" s="251" t="s">
        <v>425</v>
      </c>
      <c r="C198" s="251" t="s">
        <v>425</v>
      </c>
    </row>
    <row r="199" spans="1:3" x14ac:dyDescent="0.2">
      <c r="A199" s="329">
        <v>198</v>
      </c>
      <c r="B199" s="371" t="s">
        <v>427</v>
      </c>
      <c r="C199" s="406" t="s">
        <v>427</v>
      </c>
    </row>
    <row r="200" spans="1:3" x14ac:dyDescent="0.2">
      <c r="A200" s="329">
        <v>199</v>
      </c>
      <c r="B200" s="251" t="s">
        <v>428</v>
      </c>
      <c r="C200" s="251" t="s">
        <v>428</v>
      </c>
    </row>
    <row r="201" spans="1:3" ht="89.25" x14ac:dyDescent="0.2">
      <c r="A201" s="329">
        <v>200</v>
      </c>
      <c r="B201" s="260" t="s">
        <v>438</v>
      </c>
      <c r="C201" s="260" t="s">
        <v>438</v>
      </c>
    </row>
    <row r="202" spans="1:3" x14ac:dyDescent="0.2">
      <c r="A202" s="329">
        <v>201</v>
      </c>
      <c r="B202" s="251" t="s">
        <v>429</v>
      </c>
      <c r="C202" s="251" t="s">
        <v>429</v>
      </c>
    </row>
    <row r="203" spans="1:3" ht="25.5" x14ac:dyDescent="0.2">
      <c r="A203" s="329">
        <v>202</v>
      </c>
      <c r="B203" s="371" t="s">
        <v>435</v>
      </c>
      <c r="C203" s="406" t="s">
        <v>435</v>
      </c>
    </row>
    <row r="204" spans="1:3" x14ac:dyDescent="0.2">
      <c r="A204" s="329">
        <v>203</v>
      </c>
      <c r="B204" s="251" t="s">
        <v>432</v>
      </c>
      <c r="C204" s="251" t="s">
        <v>432</v>
      </c>
    </row>
    <row r="205" spans="1:3" x14ac:dyDescent="0.2">
      <c r="A205" s="329">
        <v>204</v>
      </c>
      <c r="B205" s="371" t="s">
        <v>436</v>
      </c>
      <c r="C205" s="406" t="s">
        <v>436</v>
      </c>
    </row>
    <row r="206" spans="1:3" x14ac:dyDescent="0.2">
      <c r="A206" s="329">
        <v>205</v>
      </c>
      <c r="B206" s="251" t="s">
        <v>433</v>
      </c>
      <c r="C206" s="251" t="s">
        <v>433</v>
      </c>
    </row>
    <row r="207" spans="1:3" ht="25.5" x14ac:dyDescent="0.2">
      <c r="A207" s="329">
        <v>206</v>
      </c>
      <c r="B207" s="371" t="s">
        <v>437</v>
      </c>
      <c r="C207" s="406" t="s">
        <v>437</v>
      </c>
    </row>
    <row r="208" spans="1:3" x14ac:dyDescent="0.2">
      <c r="A208" s="329">
        <v>207</v>
      </c>
      <c r="B208" s="251" t="s">
        <v>434</v>
      </c>
      <c r="C208" s="251" t="s">
        <v>434</v>
      </c>
    </row>
    <row r="209" spans="1:3" ht="25.5" x14ac:dyDescent="0.2">
      <c r="A209" s="329">
        <v>208</v>
      </c>
      <c r="B209" s="251" t="s">
        <v>430</v>
      </c>
      <c r="C209" s="251" t="s">
        <v>430</v>
      </c>
    </row>
    <row r="210" spans="1:3" ht="25.5" x14ac:dyDescent="0.2">
      <c r="A210" s="329">
        <v>209</v>
      </c>
      <c r="B210" s="251" t="s">
        <v>431</v>
      </c>
      <c r="C210" s="251" t="s">
        <v>431</v>
      </c>
    </row>
    <row r="211" spans="1:3" ht="51" x14ac:dyDescent="0.2">
      <c r="A211" s="329">
        <v>210</v>
      </c>
      <c r="B211" s="371" t="s">
        <v>439</v>
      </c>
      <c r="C211" s="406" t="s">
        <v>439</v>
      </c>
    </row>
    <row r="212" spans="1:3" ht="13.5" thickBot="1" x14ac:dyDescent="0.25">
      <c r="A212" s="329">
        <v>211</v>
      </c>
      <c r="B212" s="252" t="s">
        <v>440</v>
      </c>
      <c r="C212" s="252" t="s">
        <v>440</v>
      </c>
    </row>
    <row r="213" spans="1:3" ht="25.5" x14ac:dyDescent="0.2">
      <c r="A213" s="329">
        <v>212</v>
      </c>
      <c r="B213" s="371" t="s">
        <v>441</v>
      </c>
      <c r="C213" s="406" t="s">
        <v>441</v>
      </c>
    </row>
    <row r="214" spans="1:3" x14ac:dyDescent="0.2">
      <c r="A214" s="329">
        <v>213</v>
      </c>
      <c r="B214" s="373" t="s">
        <v>312</v>
      </c>
      <c r="C214" s="409" t="s">
        <v>312</v>
      </c>
    </row>
    <row r="215" spans="1:3" ht="25.5" x14ac:dyDescent="0.2">
      <c r="A215" s="329">
        <v>214</v>
      </c>
      <c r="B215" s="199" t="s">
        <v>442</v>
      </c>
      <c r="C215" s="199" t="s">
        <v>442</v>
      </c>
    </row>
    <row r="216" spans="1:3" ht="25.5" x14ac:dyDescent="0.2">
      <c r="A216" s="329">
        <v>215</v>
      </c>
      <c r="B216" s="373" t="s">
        <v>444</v>
      </c>
      <c r="C216" s="409" t="s">
        <v>444</v>
      </c>
    </row>
    <row r="217" spans="1:3" ht="25.5" x14ac:dyDescent="0.2">
      <c r="A217" s="329">
        <v>216</v>
      </c>
      <c r="B217" s="373" t="s">
        <v>443</v>
      </c>
      <c r="C217" s="409" t="s">
        <v>443</v>
      </c>
    </row>
    <row r="218" spans="1:3" x14ac:dyDescent="0.2">
      <c r="A218" s="329">
        <v>217</v>
      </c>
      <c r="B218" s="375" t="s">
        <v>445</v>
      </c>
      <c r="C218" s="375" t="s">
        <v>445</v>
      </c>
    </row>
    <row r="219" spans="1:3" ht="13.5" thickBot="1" x14ac:dyDescent="0.25">
      <c r="A219" s="329">
        <v>218</v>
      </c>
      <c r="B219" s="375" t="s">
        <v>446</v>
      </c>
      <c r="C219" s="375" t="s">
        <v>446</v>
      </c>
    </row>
    <row r="220" spans="1:3" x14ac:dyDescent="0.2">
      <c r="A220" s="329">
        <v>219</v>
      </c>
      <c r="B220" s="261"/>
      <c r="C220" s="261"/>
    </row>
    <row r="221" spans="1:3" ht="57" customHeight="1" x14ac:dyDescent="0.2">
      <c r="A221" s="329">
        <v>220</v>
      </c>
      <c r="B221" s="371" t="s">
        <v>452</v>
      </c>
      <c r="C221" s="406" t="s">
        <v>452</v>
      </c>
    </row>
    <row r="222" spans="1:3" ht="89.25" x14ac:dyDescent="0.2">
      <c r="A222" s="329">
        <v>221</v>
      </c>
      <c r="B222" s="371" t="s">
        <v>447</v>
      </c>
      <c r="C222" s="406" t="s">
        <v>447</v>
      </c>
    </row>
    <row r="223" spans="1:3" ht="25.5" x14ac:dyDescent="0.2">
      <c r="A223" s="329">
        <v>222</v>
      </c>
      <c r="B223" s="373" t="s">
        <v>449</v>
      </c>
      <c r="C223" s="409" t="s">
        <v>449</v>
      </c>
    </row>
    <row r="224" spans="1:3" ht="51" x14ac:dyDescent="0.2">
      <c r="A224" s="329">
        <v>223</v>
      </c>
      <c r="B224" s="369" t="s">
        <v>453</v>
      </c>
      <c r="C224" s="402" t="s">
        <v>453</v>
      </c>
    </row>
    <row r="225" spans="1:3" ht="76.5" x14ac:dyDescent="0.2">
      <c r="A225" s="329">
        <v>224</v>
      </c>
      <c r="B225" s="369" t="s">
        <v>448</v>
      </c>
      <c r="C225" s="402" t="s">
        <v>448</v>
      </c>
    </row>
    <row r="226" spans="1:3" ht="25.5" x14ac:dyDescent="0.2">
      <c r="A226" s="329">
        <v>225</v>
      </c>
      <c r="B226" s="373" t="s">
        <v>573</v>
      </c>
      <c r="C226" s="409" t="s">
        <v>573</v>
      </c>
    </row>
    <row r="227" spans="1:3" ht="38.25" x14ac:dyDescent="0.2">
      <c r="A227" s="329">
        <v>226</v>
      </c>
      <c r="B227" s="262" t="s">
        <v>450</v>
      </c>
      <c r="C227" s="262" t="s">
        <v>450</v>
      </c>
    </row>
    <row r="228" spans="1:3" ht="51" x14ac:dyDescent="0.2">
      <c r="A228" s="329">
        <v>227</v>
      </c>
      <c r="B228" s="369" t="s">
        <v>454</v>
      </c>
      <c r="C228" s="402" t="s">
        <v>454</v>
      </c>
    </row>
    <row r="229" spans="1:3" ht="63.75" x14ac:dyDescent="0.2">
      <c r="A229" s="329">
        <v>228</v>
      </c>
      <c r="B229" s="369" t="s">
        <v>574</v>
      </c>
      <c r="C229" s="402" t="s">
        <v>574</v>
      </c>
    </row>
    <row r="230" spans="1:3" x14ac:dyDescent="0.2">
      <c r="A230" s="329">
        <v>229</v>
      </c>
      <c r="B230" s="373" t="s">
        <v>451</v>
      </c>
      <c r="C230" s="409" t="s">
        <v>451</v>
      </c>
    </row>
    <row r="231" spans="1:3" ht="76.5" x14ac:dyDescent="0.2">
      <c r="A231" s="329">
        <v>230</v>
      </c>
      <c r="B231" s="371" t="s">
        <v>455</v>
      </c>
      <c r="C231" s="406" t="s">
        <v>455</v>
      </c>
    </row>
    <row r="232" spans="1:3" ht="75.75" customHeight="1" x14ac:dyDescent="0.2">
      <c r="A232" s="329">
        <v>231</v>
      </c>
      <c r="B232" s="373" t="s">
        <v>456</v>
      </c>
      <c r="C232" s="409" t="s">
        <v>456</v>
      </c>
    </row>
    <row r="233" spans="1:3" ht="51" x14ac:dyDescent="0.2">
      <c r="A233" s="329">
        <v>232</v>
      </c>
      <c r="B233" s="371" t="s">
        <v>457</v>
      </c>
      <c r="C233" s="406" t="s">
        <v>457</v>
      </c>
    </row>
    <row r="234" spans="1:3" x14ac:dyDescent="0.2">
      <c r="A234" s="329">
        <v>233</v>
      </c>
      <c r="B234" s="373" t="s">
        <v>458</v>
      </c>
      <c r="C234" s="409" t="s">
        <v>458</v>
      </c>
    </row>
    <row r="235" spans="1:3" x14ac:dyDescent="0.2">
      <c r="A235" s="329">
        <v>234</v>
      </c>
      <c r="B235" s="199" t="s">
        <v>459</v>
      </c>
      <c r="C235" s="199" t="s">
        <v>459</v>
      </c>
    </row>
    <row r="236" spans="1:3" ht="25.5" x14ac:dyDescent="0.2">
      <c r="A236" s="329">
        <v>235</v>
      </c>
      <c r="B236" s="263" t="s">
        <v>468</v>
      </c>
      <c r="C236" s="263" t="s">
        <v>468</v>
      </c>
    </row>
    <row r="237" spans="1:3" x14ac:dyDescent="0.2">
      <c r="A237" s="329">
        <v>236</v>
      </c>
      <c r="B237" s="375" t="s">
        <v>469</v>
      </c>
      <c r="C237" s="375" t="s">
        <v>469</v>
      </c>
    </row>
    <row r="238" spans="1:3" ht="33" customHeight="1" x14ac:dyDescent="0.2">
      <c r="A238" s="329">
        <v>237</v>
      </c>
      <c r="B238" s="199" t="s">
        <v>460</v>
      </c>
      <c r="C238" s="199" t="s">
        <v>460</v>
      </c>
    </row>
    <row r="239" spans="1:3" x14ac:dyDescent="0.2">
      <c r="A239" s="329">
        <v>238</v>
      </c>
      <c r="B239" s="199" t="s">
        <v>461</v>
      </c>
      <c r="C239" s="199" t="s">
        <v>461</v>
      </c>
    </row>
    <row r="240" spans="1:3" ht="31.5" customHeight="1" x14ac:dyDescent="0.2">
      <c r="A240" s="329">
        <v>239</v>
      </c>
      <c r="B240" s="199" t="s">
        <v>462</v>
      </c>
      <c r="C240" s="199" t="s">
        <v>462</v>
      </c>
    </row>
    <row r="241" spans="1:3" x14ac:dyDescent="0.2">
      <c r="A241" s="329">
        <v>240</v>
      </c>
      <c r="B241" s="264" t="s">
        <v>463</v>
      </c>
      <c r="C241" s="264" t="s">
        <v>463</v>
      </c>
    </row>
    <row r="242" spans="1:3" ht="25.5" x14ac:dyDescent="0.2">
      <c r="A242" s="329">
        <v>241</v>
      </c>
      <c r="B242" s="199" t="s">
        <v>464</v>
      </c>
      <c r="C242" s="199" t="s">
        <v>464</v>
      </c>
    </row>
    <row r="243" spans="1:3" ht="25.5" x14ac:dyDescent="0.2">
      <c r="A243" s="329">
        <v>242</v>
      </c>
      <c r="B243" s="264" t="s">
        <v>465</v>
      </c>
      <c r="C243" s="264" t="s">
        <v>465</v>
      </c>
    </row>
    <row r="244" spans="1:3" ht="25.5" x14ac:dyDescent="0.2">
      <c r="A244" s="329">
        <v>243</v>
      </c>
      <c r="B244" s="372" t="s">
        <v>470</v>
      </c>
      <c r="C244" s="407" t="s">
        <v>470</v>
      </c>
    </row>
    <row r="245" spans="1:3" ht="25.5" x14ac:dyDescent="0.2">
      <c r="A245" s="329">
        <v>244</v>
      </c>
      <c r="B245" s="366" t="s">
        <v>466</v>
      </c>
      <c r="C245" s="393" t="s">
        <v>466</v>
      </c>
    </row>
    <row r="246" spans="1:3" ht="26.25" thickBot="1" x14ac:dyDescent="0.25">
      <c r="A246" s="329">
        <v>245</v>
      </c>
      <c r="B246" s="265" t="s">
        <v>467</v>
      </c>
      <c r="C246" s="265" t="s">
        <v>467</v>
      </c>
    </row>
    <row r="247" spans="1:3" x14ac:dyDescent="0.2">
      <c r="A247" s="329">
        <v>246</v>
      </c>
      <c r="B247" s="243" t="s">
        <v>471</v>
      </c>
      <c r="C247" s="243" t="s">
        <v>471</v>
      </c>
    </row>
    <row r="248" spans="1:3" ht="89.25" x14ac:dyDescent="0.2">
      <c r="A248" s="329">
        <v>247</v>
      </c>
      <c r="B248" s="375" t="s">
        <v>575</v>
      </c>
      <c r="C248" s="375" t="s">
        <v>575</v>
      </c>
    </row>
    <row r="249" spans="1:3" x14ac:dyDescent="0.2">
      <c r="A249" s="329">
        <v>248</v>
      </c>
      <c r="B249" s="266" t="s">
        <v>472</v>
      </c>
      <c r="C249" s="266" t="s">
        <v>472</v>
      </c>
    </row>
    <row r="250" spans="1:3" ht="114.75" x14ac:dyDescent="0.2">
      <c r="A250" s="329">
        <v>249</v>
      </c>
      <c r="B250" s="375" t="s">
        <v>576</v>
      </c>
      <c r="C250" s="375" t="s">
        <v>576</v>
      </c>
    </row>
    <row r="251" spans="1:3" x14ac:dyDescent="0.2">
      <c r="A251" s="329">
        <v>250</v>
      </c>
      <c r="B251" s="375" t="s">
        <v>474</v>
      </c>
      <c r="C251" s="375" t="s">
        <v>474</v>
      </c>
    </row>
    <row r="252" spans="1:3" ht="38.25" x14ac:dyDescent="0.2">
      <c r="A252" s="329">
        <v>251</v>
      </c>
      <c r="B252" s="375" t="s">
        <v>475</v>
      </c>
      <c r="C252" s="375" t="s">
        <v>475</v>
      </c>
    </row>
    <row r="253" spans="1:3" ht="51" x14ac:dyDescent="0.2">
      <c r="A253" s="329">
        <v>252</v>
      </c>
      <c r="B253" s="375" t="s">
        <v>476</v>
      </c>
      <c r="C253" s="375" t="s">
        <v>476</v>
      </c>
    </row>
    <row r="254" spans="1:3" ht="76.5" x14ac:dyDescent="0.2">
      <c r="A254" s="329">
        <v>253</v>
      </c>
      <c r="B254" s="375" t="s">
        <v>477</v>
      </c>
      <c r="C254" s="375" t="s">
        <v>477</v>
      </c>
    </row>
    <row r="255" spans="1:3" ht="63.75" x14ac:dyDescent="0.2">
      <c r="A255" s="329">
        <v>254</v>
      </c>
      <c r="B255" s="375" t="s">
        <v>478</v>
      </c>
      <c r="C255" s="375" t="s">
        <v>478</v>
      </c>
    </row>
    <row r="256" spans="1:3" ht="25.5" x14ac:dyDescent="0.2">
      <c r="A256" s="329">
        <v>255</v>
      </c>
      <c r="B256" s="375" t="s">
        <v>479</v>
      </c>
      <c r="C256" s="375" t="s">
        <v>479</v>
      </c>
    </row>
    <row r="257" spans="1:3" ht="38.25" x14ac:dyDescent="0.2">
      <c r="A257" s="329">
        <v>256</v>
      </c>
      <c r="B257" s="375" t="s">
        <v>583</v>
      </c>
      <c r="C257" s="375" t="s">
        <v>583</v>
      </c>
    </row>
    <row r="258" spans="1:3" ht="38.25" x14ac:dyDescent="0.2">
      <c r="A258" s="329">
        <v>257</v>
      </c>
      <c r="B258" s="375" t="s">
        <v>480</v>
      </c>
      <c r="C258" s="375" t="s">
        <v>480</v>
      </c>
    </row>
    <row r="259" spans="1:3" ht="51" x14ac:dyDescent="0.2">
      <c r="A259" s="329">
        <v>258</v>
      </c>
      <c r="B259" s="375" t="s">
        <v>584</v>
      </c>
      <c r="C259" s="375" t="s">
        <v>584</v>
      </c>
    </row>
    <row r="260" spans="1:3" x14ac:dyDescent="0.2">
      <c r="A260" s="329">
        <v>259</v>
      </c>
      <c r="B260" s="381" t="s">
        <v>473</v>
      </c>
      <c r="C260" s="381" t="s">
        <v>473</v>
      </c>
    </row>
    <row r="261" spans="1:3" ht="160.5" customHeight="1" x14ac:dyDescent="0.2">
      <c r="A261" s="329">
        <v>260</v>
      </c>
      <c r="B261" s="375" t="s">
        <v>577</v>
      </c>
      <c r="C261" s="375" t="s">
        <v>577</v>
      </c>
    </row>
    <row r="262" spans="1:3" x14ac:dyDescent="0.2">
      <c r="A262" s="329">
        <v>261</v>
      </c>
      <c r="B262" s="266" t="s">
        <v>481</v>
      </c>
      <c r="C262" s="266" t="s">
        <v>481</v>
      </c>
    </row>
    <row r="263" spans="1:3" ht="25.5" x14ac:dyDescent="0.2">
      <c r="A263" s="329">
        <v>262</v>
      </c>
      <c r="B263" s="375" t="s">
        <v>486</v>
      </c>
      <c r="C263" s="375" t="s">
        <v>486</v>
      </c>
    </row>
    <row r="264" spans="1:3" ht="25.5" x14ac:dyDescent="0.2">
      <c r="A264" s="329">
        <v>263</v>
      </c>
      <c r="B264" s="199" t="s">
        <v>482</v>
      </c>
      <c r="C264" s="199" t="s">
        <v>482</v>
      </c>
    </row>
    <row r="265" spans="1:3" x14ac:dyDescent="0.2">
      <c r="A265" s="329">
        <v>264</v>
      </c>
      <c r="B265" s="267" t="s">
        <v>483</v>
      </c>
      <c r="C265" s="267" t="s">
        <v>483</v>
      </c>
    </row>
    <row r="266" spans="1:3" ht="45.75" customHeight="1" x14ac:dyDescent="0.2">
      <c r="A266" s="329">
        <v>265</v>
      </c>
      <c r="B266" s="375" t="s">
        <v>487</v>
      </c>
      <c r="C266" s="375" t="s">
        <v>487</v>
      </c>
    </row>
    <row r="267" spans="1:3" ht="25.5" x14ac:dyDescent="0.2">
      <c r="A267" s="329">
        <v>266</v>
      </c>
      <c r="B267" s="199" t="s">
        <v>484</v>
      </c>
      <c r="C267" s="199" t="s">
        <v>484</v>
      </c>
    </row>
    <row r="268" spans="1:3" ht="25.5" x14ac:dyDescent="0.2">
      <c r="A268" s="329">
        <v>267</v>
      </c>
      <c r="B268" s="375" t="s">
        <v>488</v>
      </c>
      <c r="C268" s="375" t="s">
        <v>488</v>
      </c>
    </row>
    <row r="269" spans="1:3" ht="57" customHeight="1" x14ac:dyDescent="0.2">
      <c r="A269" s="329">
        <v>268</v>
      </c>
      <c r="B269" s="375" t="s">
        <v>489</v>
      </c>
      <c r="C269" s="375" t="s">
        <v>489</v>
      </c>
    </row>
    <row r="270" spans="1:3" x14ac:dyDescent="0.2">
      <c r="A270" s="329">
        <v>269</v>
      </c>
      <c r="B270" s="266" t="s">
        <v>485</v>
      </c>
      <c r="C270" s="266" t="s">
        <v>485</v>
      </c>
    </row>
    <row r="271" spans="1:3" ht="72" customHeight="1" x14ac:dyDescent="0.2">
      <c r="A271" s="329">
        <v>270</v>
      </c>
      <c r="B271" s="267" t="s">
        <v>490</v>
      </c>
      <c r="C271" s="267" t="s">
        <v>490</v>
      </c>
    </row>
    <row r="272" spans="1:3" ht="64.5" thickBot="1" x14ac:dyDescent="0.25">
      <c r="A272" s="329">
        <v>271</v>
      </c>
      <c r="B272" s="375" t="s">
        <v>491</v>
      </c>
      <c r="C272" s="375" t="s">
        <v>491</v>
      </c>
    </row>
    <row r="273" spans="1:3" ht="20.25" customHeight="1" thickBot="1" x14ac:dyDescent="0.25">
      <c r="A273" s="329">
        <v>272</v>
      </c>
      <c r="B273" s="268" t="s">
        <v>492</v>
      </c>
      <c r="C273" s="268" t="s">
        <v>492</v>
      </c>
    </row>
    <row r="274" spans="1:3" x14ac:dyDescent="0.2">
      <c r="A274" s="329">
        <v>273</v>
      </c>
      <c r="B274" s="269" t="s">
        <v>542</v>
      </c>
      <c r="C274" s="269" t="s">
        <v>542</v>
      </c>
    </row>
    <row r="275" spans="1:3" ht="89.25" x14ac:dyDescent="0.2">
      <c r="A275" s="329">
        <v>274</v>
      </c>
      <c r="B275" s="267" t="s">
        <v>493</v>
      </c>
      <c r="C275" s="267" t="s">
        <v>493</v>
      </c>
    </row>
    <row r="276" spans="1:3" ht="53.25" customHeight="1" x14ac:dyDescent="0.2">
      <c r="A276" s="329">
        <v>275</v>
      </c>
      <c r="B276" s="270" t="s">
        <v>494</v>
      </c>
      <c r="C276" s="270" t="s">
        <v>494</v>
      </c>
    </row>
    <row r="277" spans="1:3" ht="38.25" x14ac:dyDescent="0.2">
      <c r="A277" s="329">
        <v>276</v>
      </c>
      <c r="B277" s="337" t="s">
        <v>495</v>
      </c>
      <c r="C277" s="337" t="s">
        <v>495</v>
      </c>
    </row>
    <row r="278" spans="1:3" ht="25.5" x14ac:dyDescent="0.2">
      <c r="A278" s="329">
        <v>277</v>
      </c>
      <c r="B278" s="337" t="s">
        <v>496</v>
      </c>
      <c r="C278" s="337" t="s">
        <v>496</v>
      </c>
    </row>
    <row r="279" spans="1:3" ht="25.5" x14ac:dyDescent="0.2">
      <c r="A279" s="329">
        <v>278</v>
      </c>
      <c r="B279" s="270" t="s">
        <v>497</v>
      </c>
      <c r="C279" s="270" t="s">
        <v>497</v>
      </c>
    </row>
    <row r="280" spans="1:3" ht="38.25" x14ac:dyDescent="0.2">
      <c r="A280" s="329">
        <v>279</v>
      </c>
      <c r="B280" s="270" t="s">
        <v>586</v>
      </c>
      <c r="C280" s="270" t="s">
        <v>586</v>
      </c>
    </row>
    <row r="281" spans="1:3" ht="25.5" x14ac:dyDescent="0.2">
      <c r="A281" s="329">
        <v>280</v>
      </c>
      <c r="B281" s="270" t="s">
        <v>498</v>
      </c>
      <c r="C281" s="270" t="s">
        <v>498</v>
      </c>
    </row>
    <row r="282" spans="1:3" ht="13.5" thickBot="1" x14ac:dyDescent="0.25">
      <c r="A282" s="329">
        <v>281</v>
      </c>
      <c r="B282" s="270" t="s">
        <v>499</v>
      </c>
      <c r="C282" s="270" t="s">
        <v>499</v>
      </c>
    </row>
    <row r="283" spans="1:3" ht="38.25" x14ac:dyDescent="0.2">
      <c r="A283" s="329">
        <v>282</v>
      </c>
      <c r="B283" s="269" t="s">
        <v>500</v>
      </c>
      <c r="C283" s="269" t="s">
        <v>500</v>
      </c>
    </row>
    <row r="284" spans="1:3" ht="90.75" customHeight="1" x14ac:dyDescent="0.2">
      <c r="A284" s="329">
        <v>283</v>
      </c>
      <c r="B284" s="369" t="s">
        <v>582</v>
      </c>
      <c r="C284" s="402" t="s">
        <v>582</v>
      </c>
    </row>
    <row r="285" spans="1:3" ht="38.25" x14ac:dyDescent="0.2">
      <c r="A285" s="329">
        <v>284</v>
      </c>
      <c r="B285" s="270" t="s">
        <v>501</v>
      </c>
      <c r="C285" s="270" t="s">
        <v>501</v>
      </c>
    </row>
    <row r="286" spans="1:3" ht="39" thickBot="1" x14ac:dyDescent="0.25">
      <c r="A286" s="329">
        <v>285</v>
      </c>
      <c r="B286" s="271" t="s">
        <v>502</v>
      </c>
      <c r="C286" s="271" t="s">
        <v>502</v>
      </c>
    </row>
    <row r="287" spans="1:3" ht="25.5" x14ac:dyDescent="0.2">
      <c r="A287" s="329">
        <v>286</v>
      </c>
      <c r="B287" s="269" t="s">
        <v>503</v>
      </c>
      <c r="C287" s="269" t="s">
        <v>588</v>
      </c>
    </row>
    <row r="288" spans="1:3" ht="45.75" customHeight="1" x14ac:dyDescent="0.2">
      <c r="A288" s="329">
        <v>287</v>
      </c>
      <c r="B288" s="272" t="s">
        <v>506</v>
      </c>
      <c r="C288" s="272" t="s">
        <v>506</v>
      </c>
    </row>
    <row r="289" spans="1:3" ht="25.5" x14ac:dyDescent="0.2">
      <c r="A289" s="329">
        <v>288</v>
      </c>
      <c r="B289" s="270" t="s">
        <v>504</v>
      </c>
      <c r="C289" s="270" t="s">
        <v>504</v>
      </c>
    </row>
    <row r="290" spans="1:3" x14ac:dyDescent="0.2">
      <c r="A290" s="329">
        <v>289</v>
      </c>
      <c r="B290" s="273" t="s">
        <v>507</v>
      </c>
      <c r="C290" s="273" t="s">
        <v>507</v>
      </c>
    </row>
    <row r="291" spans="1:3" ht="102" x14ac:dyDescent="0.2">
      <c r="A291" s="329">
        <v>290</v>
      </c>
      <c r="B291" s="371" t="s">
        <v>508</v>
      </c>
      <c r="C291" s="406" t="s">
        <v>508</v>
      </c>
    </row>
    <row r="292" spans="1:3" ht="51" x14ac:dyDescent="0.2">
      <c r="A292" s="329">
        <v>291</v>
      </c>
      <c r="B292" s="270" t="s">
        <v>585</v>
      </c>
      <c r="C292" s="270" t="s">
        <v>585</v>
      </c>
    </row>
    <row r="293" spans="1:3" ht="38.25" x14ac:dyDescent="0.2">
      <c r="A293" s="329">
        <v>292</v>
      </c>
      <c r="B293" s="270" t="s">
        <v>509</v>
      </c>
      <c r="C293" s="270" t="s">
        <v>509</v>
      </c>
    </row>
    <row r="294" spans="1:3" ht="38.25" x14ac:dyDescent="0.2">
      <c r="A294" s="329">
        <v>293</v>
      </c>
      <c r="B294" s="270" t="s">
        <v>505</v>
      </c>
      <c r="C294" s="270" t="s">
        <v>505</v>
      </c>
    </row>
    <row r="295" spans="1:3" ht="25.5" x14ac:dyDescent="0.2">
      <c r="A295" s="329">
        <v>294</v>
      </c>
      <c r="B295" s="270" t="s">
        <v>510</v>
      </c>
      <c r="C295" s="270" t="s">
        <v>510</v>
      </c>
    </row>
    <row r="296" spans="1:3" ht="25.5" x14ac:dyDescent="0.2">
      <c r="A296" s="329">
        <v>295</v>
      </c>
      <c r="B296" s="380" t="s">
        <v>560</v>
      </c>
      <c r="C296" s="409" t="s">
        <v>560</v>
      </c>
    </row>
    <row r="297" spans="1:3" ht="25.5" x14ac:dyDescent="0.2">
      <c r="A297" s="329">
        <v>296</v>
      </c>
      <c r="B297" s="380" t="s">
        <v>561</v>
      </c>
      <c r="C297" s="409" t="s">
        <v>561</v>
      </c>
    </row>
    <row r="298" spans="1:3" ht="38.25" x14ac:dyDescent="0.2">
      <c r="A298" s="329">
        <v>297</v>
      </c>
      <c r="B298" s="380" t="s">
        <v>578</v>
      </c>
      <c r="C298" s="409" t="s">
        <v>578</v>
      </c>
    </row>
    <row r="299" spans="1:3" ht="76.5" x14ac:dyDescent="0.2">
      <c r="A299" s="329">
        <v>298</v>
      </c>
      <c r="B299" s="379" t="s">
        <v>579</v>
      </c>
      <c r="C299" s="408" t="s">
        <v>579</v>
      </c>
    </row>
    <row r="300" spans="1:3" ht="51" x14ac:dyDescent="0.2">
      <c r="A300" s="329">
        <v>299</v>
      </c>
      <c r="B300" s="379" t="s">
        <v>562</v>
      </c>
      <c r="C300" s="408" t="s">
        <v>562</v>
      </c>
    </row>
    <row r="301" spans="1:3" ht="25.5" x14ac:dyDescent="0.2">
      <c r="A301" s="329">
        <v>300</v>
      </c>
      <c r="B301" s="380" t="s">
        <v>564</v>
      </c>
      <c r="C301" s="409" t="s">
        <v>564</v>
      </c>
    </row>
    <row r="302" spans="1:3" ht="51" x14ac:dyDescent="0.2">
      <c r="A302" s="329">
        <v>301</v>
      </c>
      <c r="B302" s="199" t="s">
        <v>580</v>
      </c>
      <c r="C302" s="199" t="s">
        <v>580</v>
      </c>
    </row>
    <row r="303" spans="1:3" ht="76.5" x14ac:dyDescent="0.2">
      <c r="A303" s="329">
        <v>302</v>
      </c>
      <c r="B303" s="379" t="s">
        <v>581</v>
      </c>
      <c r="C303" s="408" t="s">
        <v>581</v>
      </c>
    </row>
    <row r="304" spans="1:3" ht="25.5" x14ac:dyDescent="0.2">
      <c r="A304" s="329">
        <v>303</v>
      </c>
      <c r="B304" s="379" t="s">
        <v>565</v>
      </c>
      <c r="C304" s="408" t="s">
        <v>565</v>
      </c>
    </row>
    <row r="305" spans="1:3" ht="26.25" x14ac:dyDescent="0.2">
      <c r="A305" s="329">
        <v>304</v>
      </c>
      <c r="B305" s="338" t="s">
        <v>559</v>
      </c>
      <c r="C305" s="338" t="s">
        <v>559</v>
      </c>
    </row>
    <row r="306" spans="1:3" ht="26.25" x14ac:dyDescent="0.2">
      <c r="A306" s="329">
        <v>305</v>
      </c>
      <c r="B306" s="338" t="s">
        <v>566</v>
      </c>
      <c r="C306" s="338" t="s">
        <v>566</v>
      </c>
    </row>
    <row r="307" spans="1:3" ht="38.25" x14ac:dyDescent="0.2">
      <c r="A307" s="329">
        <v>306</v>
      </c>
      <c r="B307" s="382" t="s">
        <v>511</v>
      </c>
      <c r="C307" s="382" t="s">
        <v>511</v>
      </c>
    </row>
    <row r="308" spans="1:3" x14ac:dyDescent="0.2">
      <c r="A308" s="329">
        <v>307</v>
      </c>
      <c r="B308" s="382" t="s">
        <v>512</v>
      </c>
      <c r="C308" s="382" t="s">
        <v>512</v>
      </c>
    </row>
    <row r="309" spans="1:3" x14ac:dyDescent="0.2">
      <c r="A309" s="329">
        <v>308</v>
      </c>
      <c r="B309" s="383" t="s">
        <v>513</v>
      </c>
      <c r="C309" s="383" t="s">
        <v>513</v>
      </c>
    </row>
    <row r="310" spans="1:3" ht="25.5" x14ac:dyDescent="0.2">
      <c r="A310" s="329">
        <v>309</v>
      </c>
      <c r="B310" s="382" t="s">
        <v>514</v>
      </c>
      <c r="C310" s="382" t="s">
        <v>514</v>
      </c>
    </row>
    <row r="311" spans="1:3" ht="25.5" x14ac:dyDescent="0.2">
      <c r="A311" s="329">
        <v>310</v>
      </c>
      <c r="B311" s="382" t="s">
        <v>515</v>
      </c>
      <c r="C311" s="382" t="s">
        <v>515</v>
      </c>
    </row>
    <row r="312" spans="1:3" ht="63.75" x14ac:dyDescent="0.2">
      <c r="A312" s="329">
        <v>311</v>
      </c>
      <c r="B312" s="382" t="s">
        <v>516</v>
      </c>
      <c r="C312" s="382" t="s">
        <v>516</v>
      </c>
    </row>
    <row r="313" spans="1:3" x14ac:dyDescent="0.2">
      <c r="A313" s="329">
        <v>312</v>
      </c>
      <c r="B313" s="382" t="s">
        <v>517</v>
      </c>
      <c r="C313" s="382" t="s">
        <v>517</v>
      </c>
    </row>
    <row r="314" spans="1:3" ht="25.5" x14ac:dyDescent="0.2">
      <c r="A314" s="329">
        <v>313</v>
      </c>
      <c r="B314" s="382" t="s">
        <v>518</v>
      </c>
      <c r="C314" s="382" t="s">
        <v>518</v>
      </c>
    </row>
    <row r="315" spans="1:3" ht="51" x14ac:dyDescent="0.2">
      <c r="A315" s="329">
        <v>314</v>
      </c>
      <c r="B315" s="382" t="s">
        <v>519</v>
      </c>
      <c r="C315" s="382" t="s">
        <v>519</v>
      </c>
    </row>
    <row r="316" spans="1:3" ht="38.25" x14ac:dyDescent="0.2">
      <c r="A316" s="329">
        <v>315</v>
      </c>
      <c r="B316" s="382" t="s">
        <v>520</v>
      </c>
      <c r="C316" s="382" t="s">
        <v>520</v>
      </c>
    </row>
    <row r="317" spans="1:3" ht="25.5" x14ac:dyDescent="0.2">
      <c r="A317" s="329">
        <v>316</v>
      </c>
      <c r="B317" s="383" t="s">
        <v>521</v>
      </c>
      <c r="C317" s="383" t="s">
        <v>521</v>
      </c>
    </row>
    <row r="318" spans="1:3" ht="25.5" x14ac:dyDescent="0.2">
      <c r="A318" s="329">
        <v>317</v>
      </c>
      <c r="B318" s="382" t="s">
        <v>522</v>
      </c>
      <c r="C318" s="382" t="s">
        <v>522</v>
      </c>
    </row>
    <row r="319" spans="1:3" ht="38.25" x14ac:dyDescent="0.2">
      <c r="A319" s="329">
        <v>318</v>
      </c>
      <c r="B319" s="382" t="s">
        <v>523</v>
      </c>
      <c r="C319" s="382" t="s">
        <v>523</v>
      </c>
    </row>
    <row r="320" spans="1:3" ht="38.25" x14ac:dyDescent="0.2">
      <c r="A320" s="329">
        <v>319</v>
      </c>
      <c r="B320" s="382" t="s">
        <v>524</v>
      </c>
      <c r="C320" s="382" t="s">
        <v>524</v>
      </c>
    </row>
    <row r="321" spans="1:3" ht="38.25" x14ac:dyDescent="0.2">
      <c r="A321" s="329">
        <v>320</v>
      </c>
      <c r="B321" s="382" t="s">
        <v>525</v>
      </c>
      <c r="C321" s="382" t="s">
        <v>525</v>
      </c>
    </row>
    <row r="322" spans="1:3" x14ac:dyDescent="0.2">
      <c r="A322" s="329">
        <v>321</v>
      </c>
      <c r="B322" s="382" t="s">
        <v>526</v>
      </c>
      <c r="C322" s="382" t="s">
        <v>526</v>
      </c>
    </row>
    <row r="323" spans="1:3" ht="25.5" x14ac:dyDescent="0.2">
      <c r="A323" s="329">
        <v>322</v>
      </c>
      <c r="B323" s="382" t="s">
        <v>527</v>
      </c>
      <c r="C323" s="382" t="s">
        <v>527</v>
      </c>
    </row>
    <row r="324" spans="1:3" ht="51" x14ac:dyDescent="0.2">
      <c r="A324" s="329">
        <v>323</v>
      </c>
      <c r="B324" s="382" t="s">
        <v>528</v>
      </c>
      <c r="C324" s="382" t="s">
        <v>528</v>
      </c>
    </row>
    <row r="325" spans="1:3" x14ac:dyDescent="0.2">
      <c r="A325" s="329">
        <v>324</v>
      </c>
      <c r="B325" s="383" t="s">
        <v>529</v>
      </c>
      <c r="C325" s="383" t="s">
        <v>529</v>
      </c>
    </row>
    <row r="326" spans="1:3" x14ac:dyDescent="0.2">
      <c r="A326" s="329">
        <v>325</v>
      </c>
      <c r="B326" s="382" t="s">
        <v>530</v>
      </c>
      <c r="C326" s="382" t="s">
        <v>530</v>
      </c>
    </row>
    <row r="327" spans="1:3" x14ac:dyDescent="0.2">
      <c r="A327" s="329">
        <v>326</v>
      </c>
      <c r="B327" s="382" t="s">
        <v>531</v>
      </c>
      <c r="C327" s="382" t="s">
        <v>531</v>
      </c>
    </row>
    <row r="328" spans="1:3" x14ac:dyDescent="0.2">
      <c r="A328" s="329">
        <v>327</v>
      </c>
      <c r="B328" s="382" t="s">
        <v>532</v>
      </c>
      <c r="C328" s="382" t="s">
        <v>532</v>
      </c>
    </row>
    <row r="329" spans="1:3" ht="38.25" x14ac:dyDescent="0.2">
      <c r="A329" s="329">
        <v>328</v>
      </c>
      <c r="B329" s="382" t="s">
        <v>533</v>
      </c>
      <c r="C329" s="382" t="s">
        <v>533</v>
      </c>
    </row>
    <row r="330" spans="1:3" ht="25.5" x14ac:dyDescent="0.2">
      <c r="A330" s="329">
        <v>329</v>
      </c>
      <c r="B330" s="382" t="s">
        <v>534</v>
      </c>
      <c r="C330" s="382" t="s">
        <v>534</v>
      </c>
    </row>
    <row r="331" spans="1:3" ht="25.5" x14ac:dyDescent="0.2">
      <c r="A331" s="329">
        <v>330</v>
      </c>
      <c r="B331" s="382" t="s">
        <v>535</v>
      </c>
      <c r="C331" s="382" t="s">
        <v>535</v>
      </c>
    </row>
    <row r="332" spans="1:3" ht="51" x14ac:dyDescent="0.2">
      <c r="A332" s="329">
        <v>331</v>
      </c>
      <c r="B332" s="382" t="s">
        <v>536</v>
      </c>
      <c r="C332" s="382" t="s">
        <v>536</v>
      </c>
    </row>
    <row r="333" spans="1:3" ht="38.25" x14ac:dyDescent="0.2">
      <c r="A333" s="329">
        <v>332</v>
      </c>
      <c r="B333" s="383" t="s">
        <v>537</v>
      </c>
      <c r="C333" s="383" t="s">
        <v>537</v>
      </c>
    </row>
    <row r="334" spans="1:3" ht="25.5" x14ac:dyDescent="0.2">
      <c r="A334" s="329">
        <v>333</v>
      </c>
      <c r="B334" s="382" t="s">
        <v>538</v>
      </c>
      <c r="C334" s="382" t="s">
        <v>538</v>
      </c>
    </row>
    <row r="335" spans="1:3" x14ac:dyDescent="0.2">
      <c r="A335" s="329">
        <v>334</v>
      </c>
      <c r="B335" s="382" t="s">
        <v>557</v>
      </c>
      <c r="C335" s="382" t="s">
        <v>557</v>
      </c>
    </row>
    <row r="336" spans="1:3" x14ac:dyDescent="0.2">
      <c r="A336" s="329">
        <v>335</v>
      </c>
      <c r="B336" s="382" t="s">
        <v>558</v>
      </c>
      <c r="C336" s="382" t="s">
        <v>558</v>
      </c>
    </row>
    <row r="337" spans="1:3" x14ac:dyDescent="0.2">
      <c r="A337" s="329">
        <v>336</v>
      </c>
      <c r="B337" s="341" t="s">
        <v>545</v>
      </c>
      <c r="C337" s="341" t="s">
        <v>545</v>
      </c>
    </row>
    <row r="338" spans="1:3" x14ac:dyDescent="0.2">
      <c r="A338" s="329">
        <v>337</v>
      </c>
      <c r="B338" s="340" t="s">
        <v>546</v>
      </c>
      <c r="C338" s="340" t="s">
        <v>546</v>
      </c>
    </row>
    <row r="339" spans="1:3" x14ac:dyDescent="0.2">
      <c r="A339" s="329">
        <v>338</v>
      </c>
      <c r="B339" s="340" t="s">
        <v>547</v>
      </c>
      <c r="C339" s="340" t="s">
        <v>547</v>
      </c>
    </row>
    <row r="340" spans="1:3" x14ac:dyDescent="0.2">
      <c r="A340" s="329">
        <v>339</v>
      </c>
      <c r="B340" s="340" t="s">
        <v>548</v>
      </c>
      <c r="C340" s="340" t="s">
        <v>548</v>
      </c>
    </row>
    <row r="341" spans="1:3" x14ac:dyDescent="0.2">
      <c r="A341" s="329">
        <v>340</v>
      </c>
      <c r="B341" s="340" t="s">
        <v>549</v>
      </c>
      <c r="C341" s="340" t="s">
        <v>549</v>
      </c>
    </row>
    <row r="342" spans="1:3" x14ac:dyDescent="0.2">
      <c r="A342" s="329">
        <v>341</v>
      </c>
      <c r="B342" s="340" t="s">
        <v>550</v>
      </c>
      <c r="C342" s="340" t="s">
        <v>550</v>
      </c>
    </row>
    <row r="343" spans="1:3" x14ac:dyDescent="0.2">
      <c r="A343" s="329">
        <v>342</v>
      </c>
      <c r="B343" s="340" t="s">
        <v>551</v>
      </c>
      <c r="C343" s="340" t="s">
        <v>551</v>
      </c>
    </row>
    <row r="344" spans="1:3" x14ac:dyDescent="0.2">
      <c r="A344" s="329">
        <v>343</v>
      </c>
      <c r="B344" s="340" t="s">
        <v>552</v>
      </c>
      <c r="C344" s="340" t="s">
        <v>552</v>
      </c>
    </row>
    <row r="345" spans="1:3" x14ac:dyDescent="0.2">
      <c r="A345" s="329">
        <v>344</v>
      </c>
      <c r="B345" s="340" t="s">
        <v>553</v>
      </c>
      <c r="C345" s="340" t="s">
        <v>553</v>
      </c>
    </row>
    <row r="346" spans="1:3" x14ac:dyDescent="0.2">
      <c r="A346" s="329">
        <v>345</v>
      </c>
      <c r="B346" s="340" t="s">
        <v>556</v>
      </c>
      <c r="C346" s="340" t="s">
        <v>556</v>
      </c>
    </row>
    <row r="347" spans="1:3" x14ac:dyDescent="0.2">
      <c r="A347" s="329">
        <v>346</v>
      </c>
      <c r="B347" s="340" t="s">
        <v>554</v>
      </c>
      <c r="C347" s="340" t="s">
        <v>554</v>
      </c>
    </row>
    <row r="348" spans="1:3" x14ac:dyDescent="0.2">
      <c r="A348" s="329">
        <v>347</v>
      </c>
      <c r="B348" s="340" t="s">
        <v>555</v>
      </c>
      <c r="C348" s="340" t="s">
        <v>555</v>
      </c>
    </row>
    <row r="349" spans="1:3" x14ac:dyDescent="0.2">
      <c r="A349" s="329">
        <v>348</v>
      </c>
      <c r="B349" s="341" t="s">
        <v>539</v>
      </c>
      <c r="C349" s="341" t="s">
        <v>539</v>
      </c>
    </row>
    <row r="350" spans="1:3" x14ac:dyDescent="0.2">
      <c r="A350" s="329">
        <v>349</v>
      </c>
      <c r="B350" s="342" t="s">
        <v>291</v>
      </c>
      <c r="C350" s="342" t="s">
        <v>291</v>
      </c>
    </row>
    <row r="351" spans="1:3" x14ac:dyDescent="0.2">
      <c r="A351" s="329">
        <v>350</v>
      </c>
      <c r="B351" s="342" t="s">
        <v>540</v>
      </c>
      <c r="C351" s="342" t="s">
        <v>540</v>
      </c>
    </row>
    <row r="352" spans="1:3" x14ac:dyDescent="0.2">
      <c r="A352" s="329">
        <v>351</v>
      </c>
      <c r="B352" s="199" t="s">
        <v>563</v>
      </c>
      <c r="C352" s="199" t="s">
        <v>563</v>
      </c>
    </row>
    <row r="353" spans="1:3" x14ac:dyDescent="0.2">
      <c r="A353" s="329">
        <v>352</v>
      </c>
      <c r="C353" s="199"/>
    </row>
    <row r="354" spans="1:3" x14ac:dyDescent="0.2">
      <c r="A354" s="329">
        <v>353</v>
      </c>
      <c r="B354" s="274" t="s">
        <v>543</v>
      </c>
      <c r="C354" s="274" t="s">
        <v>543</v>
      </c>
    </row>
    <row r="355" spans="1:3" x14ac:dyDescent="0.2">
      <c r="A355" s="329">
        <v>354</v>
      </c>
      <c r="B355" s="343" t="s">
        <v>544</v>
      </c>
      <c r="C355" s="343" t="s">
        <v>544</v>
      </c>
    </row>
    <row r="356" spans="1:3" x14ac:dyDescent="0.2">
      <c r="A356" s="329">
        <v>355</v>
      </c>
      <c r="C356" s="275"/>
    </row>
    <row r="357" spans="1:3" x14ac:dyDescent="0.2">
      <c r="A357" s="329">
        <v>356</v>
      </c>
      <c r="C357" s="276"/>
    </row>
    <row r="358" spans="1:3" x14ac:dyDescent="0.2">
      <c r="A358" s="329">
        <v>357</v>
      </c>
      <c r="C358" s="275"/>
    </row>
    <row r="359" spans="1:3" x14ac:dyDescent="0.2">
      <c r="A359" s="329">
        <v>358</v>
      </c>
      <c r="C359" s="276"/>
    </row>
    <row r="360" spans="1:3" x14ac:dyDescent="0.2">
      <c r="A360" s="329">
        <v>359</v>
      </c>
      <c r="C360" s="275"/>
    </row>
    <row r="361" spans="1:3" x14ac:dyDescent="0.2">
      <c r="A361" s="329">
        <v>360</v>
      </c>
      <c r="C361" s="276"/>
    </row>
    <row r="362" spans="1:3" x14ac:dyDescent="0.2">
      <c r="A362" s="329">
        <v>361</v>
      </c>
      <c r="B362" s="339" t="s">
        <v>541</v>
      </c>
      <c r="C362" s="339" t="s">
        <v>541</v>
      </c>
    </row>
  </sheetData>
  <sheetProtection sheet="1" objects="1" scenarios="1" formatCells="0" formatColumns="0" formatRows="0"/>
  <autoFilter ref="A1:IT1"/>
  <hyperlinks>
    <hyperlink ref="B18" r:id="rId1" location="d1e696-94-1" display="https://eur-lex.europa.eu/legal-content/BG/TXT/HTML/?uri=CELEX:32018R2067&amp;from=BG - d1e696-94-1"/>
    <hyperlink ref="B31" r:id="rId2" location="tab-0-1" display="https://ec.europa.eu/clima/policies/ets/allowances_en - tab-0-1"/>
    <hyperlink ref="C18" r:id="rId3" location="d1e696-94-1" display="https://eur-lex.europa.eu/legal-content/BG/TXT/HTML/?uri=CELEX:32018R2067&amp;from=BG - d1e696-94-1"/>
    <hyperlink ref="C31" r:id="rId4" location="tab-0-1" display="https://ec.europa.eu/clima/policies/ets/allowances_en - tab-0-1"/>
  </hyperlinks>
  <pageMargins left="0.7" right="0.7" top="0.78740157499999996" bottom="0.78740157499999996" header="0.3" footer="0.3"/>
  <pageSetup paperSize="9" orientation="portrait"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E89"/>
  <sheetViews>
    <sheetView workbookViewId="0">
      <selection activeCell="A22" sqref="A22"/>
    </sheetView>
  </sheetViews>
  <sheetFormatPr defaultColWidth="9.140625" defaultRowHeight="12.75" x14ac:dyDescent="0.2"/>
  <cols>
    <col min="1" max="1" width="17.140625" style="4" customWidth="1"/>
    <col min="2" max="2" width="34.7109375" style="4" customWidth="1"/>
    <col min="3" max="3" width="15.140625" style="4" customWidth="1"/>
    <col min="4" max="16384" width="9.140625" style="4"/>
  </cols>
  <sheetData>
    <row r="1" spans="1:5" ht="13.5" thickBot="1" x14ac:dyDescent="0.25">
      <c r="A1" s="3" t="s">
        <v>51</v>
      </c>
    </row>
    <row r="2" spans="1:5" ht="13.5" thickBot="1" x14ac:dyDescent="0.25">
      <c r="A2" s="5" t="s">
        <v>52</v>
      </c>
      <c r="B2" s="6" t="s">
        <v>212</v>
      </c>
    </row>
    <row r="3" spans="1:5" ht="13.5" thickBot="1" x14ac:dyDescent="0.25">
      <c r="A3" s="7" t="s">
        <v>54</v>
      </c>
      <c r="B3" s="8">
        <v>43523</v>
      </c>
      <c r="C3" s="9" t="str">
        <f>IF(ISNUMBER(MATCH(B3,A19:A27,0)),VLOOKUP(B3,A19:B27,2,FALSE),"---")</f>
        <v>VR P4 FAR_COM_en_270219.xls</v>
      </c>
      <c r="D3" s="10"/>
      <c r="E3" s="11"/>
    </row>
    <row r="4" spans="1:5" x14ac:dyDescent="0.2">
      <c r="A4" s="12" t="s">
        <v>55</v>
      </c>
      <c r="B4" s="13" t="s">
        <v>56</v>
      </c>
    </row>
    <row r="5" spans="1:5" ht="13.5" thickBot="1" x14ac:dyDescent="0.25">
      <c r="A5" s="14" t="s">
        <v>57</v>
      </c>
      <c r="B5" s="15" t="s">
        <v>58</v>
      </c>
    </row>
    <row r="7" spans="1:5" x14ac:dyDescent="0.2">
      <c r="A7" s="16" t="s">
        <v>59</v>
      </c>
    </row>
    <row r="8" spans="1:5" x14ac:dyDescent="0.2">
      <c r="A8" s="17" t="s">
        <v>60</v>
      </c>
      <c r="B8" s="17"/>
      <c r="C8" s="18" t="s">
        <v>61</v>
      </c>
    </row>
    <row r="9" spans="1:5" x14ac:dyDescent="0.2">
      <c r="A9" s="17" t="s">
        <v>62</v>
      </c>
      <c r="B9" s="17"/>
      <c r="C9" s="18" t="s">
        <v>63</v>
      </c>
    </row>
    <row r="10" spans="1:5" x14ac:dyDescent="0.2">
      <c r="A10" s="17" t="s">
        <v>64</v>
      </c>
      <c r="B10" s="17"/>
      <c r="C10" s="18" t="s">
        <v>65</v>
      </c>
    </row>
    <row r="11" spans="1:5" x14ac:dyDescent="0.2">
      <c r="A11" s="17" t="s">
        <v>66</v>
      </c>
      <c r="B11" s="17"/>
      <c r="C11" s="18" t="s">
        <v>67</v>
      </c>
    </row>
    <row r="12" spans="1:5" x14ac:dyDescent="0.2">
      <c r="A12" s="17" t="s">
        <v>53</v>
      </c>
      <c r="B12" s="17"/>
      <c r="C12" s="18" t="s">
        <v>68</v>
      </c>
    </row>
    <row r="13" spans="1:5" x14ac:dyDescent="0.2">
      <c r="A13" s="17" t="s">
        <v>69</v>
      </c>
      <c r="B13" s="17"/>
      <c r="C13" s="18" t="s">
        <v>70</v>
      </c>
    </row>
    <row r="14" spans="1:5" x14ac:dyDescent="0.2">
      <c r="A14" s="17" t="s">
        <v>71</v>
      </c>
      <c r="B14" s="17"/>
      <c r="C14" s="18" t="s">
        <v>72</v>
      </c>
    </row>
    <row r="15" spans="1:5" x14ac:dyDescent="0.2">
      <c r="A15" s="36" t="s">
        <v>191</v>
      </c>
      <c r="B15" s="17"/>
      <c r="C15" s="18" t="s">
        <v>192</v>
      </c>
    </row>
    <row r="16" spans="1:5" x14ac:dyDescent="0.2">
      <c r="A16" s="36" t="s">
        <v>212</v>
      </c>
      <c r="B16" s="17"/>
      <c r="C16" s="18" t="s">
        <v>213</v>
      </c>
    </row>
    <row r="17" spans="1:4" x14ac:dyDescent="0.2">
      <c r="A17" s="19"/>
    </row>
    <row r="18" spans="1:4" x14ac:dyDescent="0.2">
      <c r="A18" s="20" t="s">
        <v>73</v>
      </c>
      <c r="B18" s="21" t="s">
        <v>74</v>
      </c>
      <c r="C18" s="21" t="s">
        <v>75</v>
      </c>
      <c r="D18" s="22"/>
    </row>
    <row r="19" spans="1:4" x14ac:dyDescent="0.2">
      <c r="A19" s="23">
        <v>43467</v>
      </c>
      <c r="B19" s="24" t="str">
        <f t="shared" ref="B19:B27" si="0">IF(ISBLANK($A19),"---", VLOOKUP($B$2,$A$8:$C$16,3,0) &amp; "_" &amp; VLOOKUP($B$4,$A$30:$B$62,2,0)&amp;"_"&amp;VLOOKUP($B$5,$A$65:$B$89,2,0)&amp;"_"&amp; TEXT(DAY($A19),"0#")&amp; TEXT(MONTH($A19),"0#")&amp; TEXT(YEAR($A19)-2000,"0#")&amp;".xls")</f>
        <v>VR P4 FAR_COM_en_020119.xls</v>
      </c>
      <c r="C19" s="24" t="s">
        <v>214</v>
      </c>
      <c r="D19" s="25"/>
    </row>
    <row r="20" spans="1:4" x14ac:dyDescent="0.2">
      <c r="A20" s="26">
        <v>43479</v>
      </c>
      <c r="B20" s="27" t="str">
        <f t="shared" si="0"/>
        <v>VR P4 FAR_COM_en_140119.xls</v>
      </c>
      <c r="C20" s="27" t="s">
        <v>221</v>
      </c>
      <c r="D20" s="28"/>
    </row>
    <row r="21" spans="1:4" x14ac:dyDescent="0.2">
      <c r="A21" s="26">
        <v>43497</v>
      </c>
      <c r="B21" s="27" t="str">
        <f t="shared" si="0"/>
        <v>VR P4 FAR_COM_en_010219.xls</v>
      </c>
      <c r="C21" s="169" t="s">
        <v>233</v>
      </c>
      <c r="D21" s="28"/>
    </row>
    <row r="22" spans="1:4" x14ac:dyDescent="0.2">
      <c r="A22" s="26">
        <v>43523</v>
      </c>
      <c r="B22" s="27" t="str">
        <f t="shared" si="0"/>
        <v>VR P4 FAR_COM_en_270219.xls</v>
      </c>
      <c r="C22" s="169" t="s">
        <v>241</v>
      </c>
      <c r="D22" s="28"/>
    </row>
    <row r="23" spans="1:4" x14ac:dyDescent="0.2">
      <c r="A23" s="26"/>
      <c r="B23" s="27" t="str">
        <f t="shared" si="0"/>
        <v>---</v>
      </c>
      <c r="C23" s="27"/>
      <c r="D23" s="28"/>
    </row>
    <row r="24" spans="1:4" x14ac:dyDescent="0.2">
      <c r="A24" s="26"/>
      <c r="B24" s="27" t="str">
        <f t="shared" si="0"/>
        <v>---</v>
      </c>
      <c r="C24" s="27"/>
      <c r="D24" s="28"/>
    </row>
    <row r="25" spans="1:4" x14ac:dyDescent="0.2">
      <c r="A25" s="26"/>
      <c r="B25" s="27" t="str">
        <f t="shared" si="0"/>
        <v>---</v>
      </c>
      <c r="C25" s="27"/>
      <c r="D25" s="28"/>
    </row>
    <row r="26" spans="1:4" x14ac:dyDescent="0.2">
      <c r="A26" s="26"/>
      <c r="B26" s="27" t="str">
        <f t="shared" si="0"/>
        <v>---</v>
      </c>
      <c r="C26" s="27"/>
      <c r="D26" s="28"/>
    </row>
    <row r="27" spans="1:4" x14ac:dyDescent="0.2">
      <c r="A27" s="29"/>
      <c r="B27" s="30" t="str">
        <f t="shared" si="0"/>
        <v>---</v>
      </c>
      <c r="C27" s="30"/>
      <c r="D27" s="31"/>
    </row>
    <row r="29" spans="1:4" x14ac:dyDescent="0.2">
      <c r="A29" s="3" t="s">
        <v>55</v>
      </c>
    </row>
    <row r="30" spans="1:4" x14ac:dyDescent="0.2">
      <c r="A30" s="32" t="s">
        <v>56</v>
      </c>
      <c r="B30" s="32" t="s">
        <v>76</v>
      </c>
    </row>
    <row r="31" spans="1:4" x14ac:dyDescent="0.2">
      <c r="A31" s="32" t="s">
        <v>77</v>
      </c>
      <c r="B31" s="32" t="s">
        <v>78</v>
      </c>
    </row>
    <row r="32" spans="1:4" x14ac:dyDescent="0.2">
      <c r="A32" s="32" t="s">
        <v>79</v>
      </c>
      <c r="B32" s="32" t="s">
        <v>80</v>
      </c>
    </row>
    <row r="33" spans="1:2" x14ac:dyDescent="0.2">
      <c r="A33" s="32" t="s">
        <v>81</v>
      </c>
      <c r="B33" s="32" t="s">
        <v>82</v>
      </c>
    </row>
    <row r="34" spans="1:2" x14ac:dyDescent="0.2">
      <c r="A34" s="32" t="s">
        <v>83</v>
      </c>
      <c r="B34" s="32" t="s">
        <v>84</v>
      </c>
    </row>
    <row r="35" spans="1:2" x14ac:dyDescent="0.2">
      <c r="A35" s="32" t="s">
        <v>85</v>
      </c>
      <c r="B35" s="32" t="s">
        <v>86</v>
      </c>
    </row>
    <row r="36" spans="1:2" x14ac:dyDescent="0.2">
      <c r="A36" s="32" t="s">
        <v>87</v>
      </c>
      <c r="B36" s="32" t="s">
        <v>88</v>
      </c>
    </row>
    <row r="37" spans="1:2" x14ac:dyDescent="0.2">
      <c r="A37" s="32" t="s">
        <v>89</v>
      </c>
      <c r="B37" s="32" t="s">
        <v>90</v>
      </c>
    </row>
    <row r="38" spans="1:2" x14ac:dyDescent="0.2">
      <c r="A38" s="32" t="s">
        <v>91</v>
      </c>
      <c r="B38" s="32" t="s">
        <v>92</v>
      </c>
    </row>
    <row r="39" spans="1:2" x14ac:dyDescent="0.2">
      <c r="A39" s="32" t="s">
        <v>93</v>
      </c>
      <c r="B39" s="32" t="s">
        <v>94</v>
      </c>
    </row>
    <row r="40" spans="1:2" x14ac:dyDescent="0.2">
      <c r="A40" s="32" t="s">
        <v>95</v>
      </c>
      <c r="B40" s="32" t="s">
        <v>96</v>
      </c>
    </row>
    <row r="41" spans="1:2" x14ac:dyDescent="0.2">
      <c r="A41" s="32" t="s">
        <v>97</v>
      </c>
      <c r="B41" s="32" t="s">
        <v>98</v>
      </c>
    </row>
    <row r="42" spans="1:2" x14ac:dyDescent="0.2">
      <c r="A42" s="32" t="s">
        <v>99</v>
      </c>
      <c r="B42" s="32" t="s">
        <v>100</v>
      </c>
    </row>
    <row r="43" spans="1:2" x14ac:dyDescent="0.2">
      <c r="A43" s="32" t="s">
        <v>101</v>
      </c>
      <c r="B43" s="32" t="s">
        <v>102</v>
      </c>
    </row>
    <row r="44" spans="1:2" x14ac:dyDescent="0.2">
      <c r="A44" s="32" t="s">
        <v>103</v>
      </c>
      <c r="B44" s="32" t="s">
        <v>104</v>
      </c>
    </row>
    <row r="45" spans="1:2" x14ac:dyDescent="0.2">
      <c r="A45" s="32" t="s">
        <v>105</v>
      </c>
      <c r="B45" s="32" t="s">
        <v>193</v>
      </c>
    </row>
    <row r="46" spans="1:2" x14ac:dyDescent="0.2">
      <c r="A46" s="32" t="s">
        <v>106</v>
      </c>
      <c r="B46" s="32" t="s">
        <v>107</v>
      </c>
    </row>
    <row r="47" spans="1:2" x14ac:dyDescent="0.2">
      <c r="A47" s="32" t="s">
        <v>108</v>
      </c>
      <c r="B47" s="32" t="s">
        <v>109</v>
      </c>
    </row>
    <row r="48" spans="1:2" x14ac:dyDescent="0.2">
      <c r="A48" s="32" t="s">
        <v>110</v>
      </c>
      <c r="B48" s="32" t="s">
        <v>111</v>
      </c>
    </row>
    <row r="49" spans="1:2" x14ac:dyDescent="0.2">
      <c r="A49" s="32" t="s">
        <v>112</v>
      </c>
      <c r="B49" s="32" t="s">
        <v>113</v>
      </c>
    </row>
    <row r="50" spans="1:2" x14ac:dyDescent="0.2">
      <c r="A50" s="32" t="s">
        <v>114</v>
      </c>
      <c r="B50" s="32" t="s">
        <v>115</v>
      </c>
    </row>
    <row r="51" spans="1:2" x14ac:dyDescent="0.2">
      <c r="A51" s="32" t="s">
        <v>116</v>
      </c>
      <c r="B51" s="32" t="s">
        <v>117</v>
      </c>
    </row>
    <row r="52" spans="1:2" x14ac:dyDescent="0.2">
      <c r="A52" s="32" t="s">
        <v>118</v>
      </c>
      <c r="B52" s="32" t="s">
        <v>119</v>
      </c>
    </row>
    <row r="53" spans="1:2" x14ac:dyDescent="0.2">
      <c r="A53" s="32" t="s">
        <v>120</v>
      </c>
      <c r="B53" s="32" t="s">
        <v>121</v>
      </c>
    </row>
    <row r="54" spans="1:2" x14ac:dyDescent="0.2">
      <c r="A54" s="32" t="s">
        <v>122</v>
      </c>
      <c r="B54" s="32" t="s">
        <v>123</v>
      </c>
    </row>
    <row r="55" spans="1:2" x14ac:dyDescent="0.2">
      <c r="A55" s="32" t="s">
        <v>124</v>
      </c>
      <c r="B55" s="32" t="s">
        <v>125</v>
      </c>
    </row>
    <row r="56" spans="1:2" x14ac:dyDescent="0.2">
      <c r="A56" s="32" t="s">
        <v>126</v>
      </c>
      <c r="B56" s="32" t="s">
        <v>127</v>
      </c>
    </row>
    <row r="57" spans="1:2" x14ac:dyDescent="0.2">
      <c r="A57" s="32" t="s">
        <v>128</v>
      </c>
      <c r="B57" s="32" t="s">
        <v>129</v>
      </c>
    </row>
    <row r="58" spans="1:2" x14ac:dyDescent="0.2">
      <c r="A58" s="32" t="s">
        <v>130</v>
      </c>
      <c r="B58" s="32" t="s">
        <v>131</v>
      </c>
    </row>
    <row r="59" spans="1:2" x14ac:dyDescent="0.2">
      <c r="A59" s="32" t="s">
        <v>132</v>
      </c>
      <c r="B59" s="32" t="s">
        <v>133</v>
      </c>
    </row>
    <row r="60" spans="1:2" x14ac:dyDescent="0.2">
      <c r="A60" s="32" t="s">
        <v>134</v>
      </c>
      <c r="B60" s="32" t="s">
        <v>135</v>
      </c>
    </row>
    <row r="61" spans="1:2" x14ac:dyDescent="0.2">
      <c r="A61" s="32" t="s">
        <v>136</v>
      </c>
      <c r="B61" s="32" t="s">
        <v>137</v>
      </c>
    </row>
    <row r="62" spans="1:2" x14ac:dyDescent="0.2">
      <c r="A62" s="32" t="s">
        <v>138</v>
      </c>
      <c r="B62" s="32" t="s">
        <v>139</v>
      </c>
    </row>
    <row r="64" spans="1:2" x14ac:dyDescent="0.2">
      <c r="A64" s="33" t="s">
        <v>140</v>
      </c>
    </row>
    <row r="65" spans="1:2" x14ac:dyDescent="0.2">
      <c r="A65" s="34" t="s">
        <v>141</v>
      </c>
      <c r="B65" s="34" t="s">
        <v>142</v>
      </c>
    </row>
    <row r="66" spans="1:2" x14ac:dyDescent="0.2">
      <c r="A66" s="34" t="s">
        <v>143</v>
      </c>
      <c r="B66" s="34" t="s">
        <v>144</v>
      </c>
    </row>
    <row r="67" spans="1:2" x14ac:dyDescent="0.2">
      <c r="A67" s="34" t="s">
        <v>145</v>
      </c>
      <c r="B67" s="34" t="s">
        <v>146</v>
      </c>
    </row>
    <row r="68" spans="1:2" x14ac:dyDescent="0.2">
      <c r="A68" s="34" t="s">
        <v>147</v>
      </c>
      <c r="B68" s="34" t="s">
        <v>148</v>
      </c>
    </row>
    <row r="69" spans="1:2" x14ac:dyDescent="0.2">
      <c r="A69" s="34" t="s">
        <v>149</v>
      </c>
      <c r="B69" s="34" t="s">
        <v>150</v>
      </c>
    </row>
    <row r="70" spans="1:2" x14ac:dyDescent="0.2">
      <c r="A70" s="34" t="s">
        <v>151</v>
      </c>
      <c r="B70" s="34" t="s">
        <v>152</v>
      </c>
    </row>
    <row r="71" spans="1:2" x14ac:dyDescent="0.2">
      <c r="A71" s="34" t="s">
        <v>153</v>
      </c>
      <c r="B71" s="34" t="s">
        <v>154</v>
      </c>
    </row>
    <row r="72" spans="1:2" x14ac:dyDescent="0.2">
      <c r="A72" s="34" t="s">
        <v>155</v>
      </c>
      <c r="B72" s="34" t="s">
        <v>156</v>
      </c>
    </row>
    <row r="73" spans="1:2" x14ac:dyDescent="0.2">
      <c r="A73" s="34" t="s">
        <v>58</v>
      </c>
      <c r="B73" s="34" t="s">
        <v>157</v>
      </c>
    </row>
    <row r="74" spans="1:2" x14ac:dyDescent="0.2">
      <c r="A74" s="34" t="s">
        <v>158</v>
      </c>
      <c r="B74" s="34" t="s">
        <v>159</v>
      </c>
    </row>
    <row r="75" spans="1:2" x14ac:dyDescent="0.2">
      <c r="A75" s="34" t="s">
        <v>160</v>
      </c>
      <c r="B75" s="34" t="s">
        <v>194</v>
      </c>
    </row>
    <row r="76" spans="1:2" x14ac:dyDescent="0.2">
      <c r="A76" s="34" t="s">
        <v>161</v>
      </c>
      <c r="B76" s="34" t="s">
        <v>162</v>
      </c>
    </row>
    <row r="77" spans="1:2" x14ac:dyDescent="0.2">
      <c r="A77" s="34" t="s">
        <v>163</v>
      </c>
      <c r="B77" s="34" t="s">
        <v>164</v>
      </c>
    </row>
    <row r="78" spans="1:2" x14ac:dyDescent="0.2">
      <c r="A78" s="34" t="s">
        <v>165</v>
      </c>
      <c r="B78" s="34" t="s">
        <v>166</v>
      </c>
    </row>
    <row r="79" spans="1:2" x14ac:dyDescent="0.2">
      <c r="A79" s="34" t="s">
        <v>167</v>
      </c>
      <c r="B79" s="34" t="s">
        <v>168</v>
      </c>
    </row>
    <row r="80" spans="1:2" x14ac:dyDescent="0.2">
      <c r="A80" s="34" t="s">
        <v>169</v>
      </c>
      <c r="B80" s="34" t="s">
        <v>170</v>
      </c>
    </row>
    <row r="81" spans="1:2" x14ac:dyDescent="0.2">
      <c r="A81" s="34" t="s">
        <v>171</v>
      </c>
      <c r="B81" s="34" t="s">
        <v>50</v>
      </c>
    </row>
    <row r="82" spans="1:2" x14ac:dyDescent="0.2">
      <c r="A82" s="34" t="s">
        <v>172</v>
      </c>
      <c r="B82" s="34" t="s">
        <v>173</v>
      </c>
    </row>
    <row r="83" spans="1:2" x14ac:dyDescent="0.2">
      <c r="A83" s="34" t="s">
        <v>174</v>
      </c>
      <c r="B83" s="34" t="s">
        <v>175</v>
      </c>
    </row>
    <row r="84" spans="1:2" x14ac:dyDescent="0.2">
      <c r="A84" s="34" t="s">
        <v>176</v>
      </c>
      <c r="B84" s="34" t="s">
        <v>177</v>
      </c>
    </row>
    <row r="85" spans="1:2" x14ac:dyDescent="0.2">
      <c r="A85" s="34" t="s">
        <v>178</v>
      </c>
      <c r="B85" s="34" t="s">
        <v>179</v>
      </c>
    </row>
    <row r="86" spans="1:2" x14ac:dyDescent="0.2">
      <c r="A86" s="34" t="s">
        <v>180</v>
      </c>
      <c r="B86" s="34" t="s">
        <v>181</v>
      </c>
    </row>
    <row r="87" spans="1:2" x14ac:dyDescent="0.2">
      <c r="A87" s="34" t="s">
        <v>182</v>
      </c>
      <c r="B87" s="34" t="s">
        <v>183</v>
      </c>
    </row>
    <row r="88" spans="1:2" x14ac:dyDescent="0.2">
      <c r="A88" s="34" t="s">
        <v>184</v>
      </c>
      <c r="B88" s="34" t="s">
        <v>185</v>
      </c>
    </row>
    <row r="89" spans="1:2" x14ac:dyDescent="0.2">
      <c r="A89" s="34" t="s">
        <v>186</v>
      </c>
      <c r="B89" s="34" t="s">
        <v>187</v>
      </c>
    </row>
  </sheetData>
  <sheetProtection sheet="1" objects="1" scenarios="1" formatCells="0" formatColumns="0" formatRows="0"/>
  <dataValidations count="4">
    <dataValidation type="list" allowBlank="1" showInputMessage="1" showErrorMessage="1" sqref="B4">
      <formula1>$A$30:$A$62</formula1>
    </dataValidation>
    <dataValidation type="list" allowBlank="1" showInputMessage="1" showErrorMessage="1" sqref="B5">
      <formula1>$A$65:$A$89</formula1>
    </dataValidation>
    <dataValidation type="list" allowBlank="1" showInputMessage="1" showErrorMessage="1" sqref="B3">
      <formula1>$A$19:$A$27</formula1>
    </dataValidation>
    <dataValidation type="list" showInputMessage="1" showErrorMessage="1" sqref="B2">
      <formula1>$A$8:$A$16</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C38"/>
  <sheetViews>
    <sheetView zoomScale="130" zoomScaleNormal="130" workbookViewId="0"/>
  </sheetViews>
  <sheetFormatPr defaultColWidth="9.140625" defaultRowHeight="12.75" x14ac:dyDescent="0.2"/>
  <cols>
    <col min="1" max="1" width="9.140625" style="4" customWidth="1"/>
    <col min="2" max="2" width="31.140625" style="4" customWidth="1"/>
    <col min="3" max="3" width="63" style="4" customWidth="1"/>
    <col min="4" max="16384" width="9.140625" style="4"/>
  </cols>
  <sheetData>
    <row r="1" spans="1:3" ht="15.75" x14ac:dyDescent="0.2">
      <c r="B1" s="119" t="str">
        <f>Translations!$C$48</f>
        <v>Как да се използва настоящия файл</v>
      </c>
      <c r="C1" s="120"/>
    </row>
    <row r="2" spans="1:3" ht="34.5" customHeight="1" thickBot="1" x14ac:dyDescent="0.25">
      <c r="B2" s="491" t="str">
        <f>Translations!$C$49</f>
        <v>Този формуляр на верфикационен доклад съдържа следните листове, които са неразривно свързани:</v>
      </c>
      <c r="C2" s="491"/>
    </row>
    <row r="3" spans="1:3" ht="26.1" customHeight="1" x14ac:dyDescent="0.2">
      <c r="B3" s="1" t="str">
        <f>Translations!$C$50</f>
        <v>Становище (инсталация)</v>
      </c>
      <c r="C3" s="121" t="str">
        <f>Translations!$C$51</f>
        <v>Официалният документ за становище за стационарна инсталация, подписан от упълномощения подписващ орган на верификатора</v>
      </c>
    </row>
    <row r="4" spans="1:3" ht="38.25" x14ac:dyDescent="0.2">
      <c r="B4" s="2" t="str">
        <f>Translations!$C$52</f>
        <v>Приложение 1: КОНСТАТАЦИИ</v>
      </c>
      <c r="C4" s="122" t="str">
        <f>Translations!$C$53</f>
        <v>Да се ​​изброят всички останали - некоригирани - неточности, несъответствия и несъответствия и ключовите възможности за подобряване, идентифицирани по време на верификацията</v>
      </c>
    </row>
    <row r="5" spans="1:3" ht="54.75" customHeight="1" x14ac:dyDescent="0.2">
      <c r="B5" s="2" t="str">
        <f>Translations!$C$54</f>
        <v>Приложение 2: ОСНОВА НА РАБОТА</v>
      </c>
      <c r="C5" s="122" t="str">
        <f>Translations!$C$55</f>
        <v>Предварителна и друга информация от значение за становището, като например критериите за контрол на верификационния процес (правила за акредитация / сертифициране и т.н.) и критериите, по които се провежда верификацията (правилата на ЕСТЕ и др.)</v>
      </c>
    </row>
    <row r="6" spans="1:3" ht="120" customHeight="1" thickBot="1" x14ac:dyDescent="0.25">
      <c r="B6" s="35" t="str">
        <f>Translations!$C$56</f>
        <v>Приложение 3: ПРОМЕНИ</v>
      </c>
      <c r="C6" s="124" t="str">
        <f>Translations!$C$57</f>
        <v>Обобщение на всички промени в инсталацията или на (одобрените) в плана относно методиката за мониторинг, които не са били докладвани на / одобрени от КО при завършване на верификацията.</v>
      </c>
    </row>
    <row r="7" spans="1:3" x14ac:dyDescent="0.2">
      <c r="B7" s="73"/>
      <c r="C7" s="73"/>
    </row>
    <row r="8" spans="1:3" ht="13.5" thickBot="1" x14ac:dyDescent="0.25">
      <c r="A8" s="490" t="str">
        <f>Translations!$C$58</f>
        <v>Цветови кодове</v>
      </c>
      <c r="B8" s="490"/>
      <c r="C8" s="120"/>
    </row>
    <row r="9" spans="1:3" ht="51" customHeight="1" x14ac:dyDescent="0.2">
      <c r="A9" s="125"/>
      <c r="B9" s="492" t="str">
        <f>Translations!$C$59</f>
        <v>Моля, попълнете всички жълти клетки във формуляра, като изтриете или промените съответно всеки текст, който вече е в клетката, и в съответствие с конкретните инструкции вдясно от клетката. Ако е необходимо допълнително място, моля, въведете допълнителен ред по-долу и слейте клетките. Ако добавите редове към която и да е страница, моля, проверете дали страницата все още се отпечатва правилно и ако е необходимо, оформете областта за печат.</v>
      </c>
      <c r="C9" s="493"/>
    </row>
    <row r="10" spans="1:3" ht="27" customHeight="1" thickBot="1" x14ac:dyDescent="0.25">
      <c r="A10" s="126"/>
      <c r="B10" s="494" t="str">
        <f>Translations!$C$60</f>
        <v>Актуализирайте полетата в синьо, за да сте сигурни, че са избрани само референтните документи за критериите, свързани с верификатора и верификацията</v>
      </c>
      <c r="C10" s="495"/>
    </row>
    <row r="11" spans="1:3" ht="40.5" customHeight="1" thickBot="1" x14ac:dyDescent="0.25">
      <c r="A11" s="184"/>
      <c r="B11" s="496" t="str">
        <f>Translations!$C$61</f>
        <v>Допълнителни инструкции или коментари се дават вдясно от клетките, ако е уместно. Те трябва да се четат ПРЕДИ завършване на формуляра. Форматът на страницата е настроен да разпечатва само съответните раздели от становището и приложенията, а НЕ колоната за инструкции.</v>
      </c>
      <c r="C11" s="497"/>
    </row>
    <row r="12" spans="1:3" ht="13.5" thickBot="1" x14ac:dyDescent="0.25">
      <c r="B12" s="73"/>
      <c r="C12" s="73"/>
    </row>
    <row r="13" spans="1:3" x14ac:dyDescent="0.2">
      <c r="B13" s="483" t="str">
        <f>Translations!$C$62</f>
        <v>За  свързване на този верификационен доклад с действително проверения Доклад на оператора за данните за базовата линия стсъществуват няколко опции.</v>
      </c>
      <c r="C13" s="484"/>
    </row>
    <row r="14" spans="1:3" ht="12.75" customHeight="1" x14ac:dyDescent="0.2">
      <c r="B14" s="485" t="str">
        <f>Translations!$C$63</f>
        <v>Ако държавата-членка предоставя портал за подаване на електронни данни, обикновено не трябва да се предприемат допълнителни мерки.</v>
      </c>
      <c r="C14" s="486"/>
    </row>
    <row r="15" spans="1:3" ht="38.25" customHeight="1" x14ac:dyDescent="0.2">
      <c r="B15" s="485" t="str">
        <f>Translations!$C$64</f>
        <v>Друг вариант е верификатора да изпрати верифицираните данни и верификационния доклад на компетентния орган, независимо от официалното представяне на оператора, за да предостави доказателства, че след верификацията не са били променени данни.</v>
      </c>
      <c r="C15" s="486"/>
    </row>
    <row r="16" spans="1:3" ht="38.25" customHeight="1" x14ac:dyDescent="0.2">
      <c r="B16" s="485" t="str">
        <f>Translations!$C$65</f>
        <v>КО могат също така да изискват от верификатора да копира листа "Декларация за заверката" и приложения от 1 до 3 в доклада за данните на оператора или да определи други средства за гарантиране на целостта на данните, като например копиране на съответните данни от Доклада с данните във Верификационния доклад.</v>
      </c>
      <c r="C16" s="486"/>
    </row>
    <row r="17" spans="2:3" ht="25.5" customHeight="1" thickBot="1" x14ac:dyDescent="0.25">
      <c r="B17" s="487" t="str">
        <f>Translations!$C$66</f>
        <v>За да се гарантира, че операторите и верификаторите ще получат сигурност за подхода, който трябва да се следва, КО следва да предостави подробни инструкции по-долу.</v>
      </c>
      <c r="C17" s="488"/>
    </row>
    <row r="19" spans="2:3" ht="13.5" thickBot="1" x14ac:dyDescent="0.25">
      <c r="B19" s="436" t="str">
        <f>Translations!$C$67</f>
        <v>НАСТОЯЩИЯТ ФОРМУЛЯР СЕ ПОПЪЛВА НА БЪЛГАРСКИ ЕЗИК И СЕ ПРЕДСТАВЯ НА ХАРТИЕН И ЕЛЕКТРОНЕН НОСИТЕЛ НА КОМПЕТЕНТНИЯ ОРГАН: ИЗПЪЛНИТЕЛНА АГЕНЦИЯ ПО ОКОЛНА СРЕДА.</v>
      </c>
      <c r="C19" s="437"/>
    </row>
    <row r="20" spans="2:3" x14ac:dyDescent="0.2">
      <c r="B20" s="489"/>
      <c r="C20" s="472"/>
    </row>
    <row r="21" spans="2:3" x14ac:dyDescent="0.2">
      <c r="B21" s="481"/>
      <c r="C21" s="454"/>
    </row>
    <row r="22" spans="2:3" x14ac:dyDescent="0.2">
      <c r="B22" s="481"/>
      <c r="C22" s="454"/>
    </row>
    <row r="23" spans="2:3" x14ac:dyDescent="0.2">
      <c r="B23" s="481"/>
      <c r="C23" s="454"/>
    </row>
    <row r="24" spans="2:3" x14ac:dyDescent="0.2">
      <c r="B24" s="481"/>
      <c r="C24" s="454"/>
    </row>
    <row r="25" spans="2:3" x14ac:dyDescent="0.2">
      <c r="B25" s="481"/>
      <c r="C25" s="454"/>
    </row>
    <row r="26" spans="2:3" x14ac:dyDescent="0.2">
      <c r="B26" s="481"/>
      <c r="C26" s="454"/>
    </row>
    <row r="27" spans="2:3" x14ac:dyDescent="0.2">
      <c r="B27" s="481"/>
      <c r="C27" s="454"/>
    </row>
    <row r="28" spans="2:3" x14ac:dyDescent="0.2">
      <c r="B28" s="481"/>
      <c r="C28" s="454"/>
    </row>
    <row r="29" spans="2:3" x14ac:dyDescent="0.2">
      <c r="B29" s="481"/>
      <c r="C29" s="454"/>
    </row>
    <row r="30" spans="2:3" x14ac:dyDescent="0.2">
      <c r="B30" s="481"/>
      <c r="C30" s="454"/>
    </row>
    <row r="31" spans="2:3" x14ac:dyDescent="0.2">
      <c r="B31" s="481"/>
      <c r="C31" s="454"/>
    </row>
    <row r="32" spans="2:3" x14ac:dyDescent="0.2">
      <c r="B32" s="481"/>
      <c r="C32" s="454"/>
    </row>
    <row r="33" spans="2:3" x14ac:dyDescent="0.2">
      <c r="B33" s="481"/>
      <c r="C33" s="454"/>
    </row>
    <row r="34" spans="2:3" x14ac:dyDescent="0.2">
      <c r="B34" s="481"/>
      <c r="C34" s="454"/>
    </row>
    <row r="35" spans="2:3" x14ac:dyDescent="0.2">
      <c r="B35" s="481"/>
      <c r="C35" s="454"/>
    </row>
    <row r="36" spans="2:3" x14ac:dyDescent="0.2">
      <c r="B36" s="481"/>
      <c r="C36" s="454"/>
    </row>
    <row r="37" spans="2:3" x14ac:dyDescent="0.2">
      <c r="B37" s="481"/>
      <c r="C37" s="454"/>
    </row>
    <row r="38" spans="2:3" ht="13.5" thickBot="1" x14ac:dyDescent="0.25">
      <c r="B38" s="482"/>
      <c r="C38" s="458"/>
    </row>
  </sheetData>
  <sheetProtection sheet="1" objects="1" scenarios="1" formatCells="0" formatColumns="0" formatRows="0"/>
  <mergeCells count="30">
    <mergeCell ref="A8:B8"/>
    <mergeCell ref="B2:C2"/>
    <mergeCell ref="B9:C9"/>
    <mergeCell ref="B10:C10"/>
    <mergeCell ref="B11:C11"/>
    <mergeCell ref="B28:C28"/>
    <mergeCell ref="B29:C29"/>
    <mergeCell ref="B25:C25"/>
    <mergeCell ref="B26:C26"/>
    <mergeCell ref="B20:C20"/>
    <mergeCell ref="B21:C21"/>
    <mergeCell ref="B22:C22"/>
    <mergeCell ref="B23:C23"/>
    <mergeCell ref="B24:C24"/>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s>
  <phoneticPr fontId="41" type="noConversion"/>
  <hyperlinks>
    <hyperlink ref="B3" location="'Opinion Statement (inst)'!A1" display="Opinion Statement (inst) :"/>
    <hyperlink ref="B4" location="'Annex 1 - Findings'!A1" display="Annex 1 : FINDINGS"/>
    <hyperlink ref="B5" location="'Annex 2 - basis of work'!A1" display="Annex 2 : BASIS OF WORK"/>
    <hyperlink ref="B6" location="'Annex 3 - Changes '!A1" display="Annex 3 : CHANGES "/>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36"/>
  <sheetViews>
    <sheetView zoomScale="130" zoomScaleNormal="130" workbookViewId="0"/>
  </sheetViews>
  <sheetFormatPr defaultColWidth="9.140625" defaultRowHeight="12.75" x14ac:dyDescent="0.2"/>
  <cols>
    <col min="1" max="1" width="30.7109375" style="198" customWidth="1"/>
    <col min="2" max="2" width="60.7109375" style="199" customWidth="1"/>
    <col min="3" max="3" width="75.7109375" style="118" customWidth="1"/>
    <col min="4" max="16384" width="9.140625" style="60"/>
  </cols>
  <sheetData>
    <row r="1" spans="1:3" x14ac:dyDescent="0.2">
      <c r="C1" s="105" t="str">
        <f>Translations!$C$68</f>
        <v>Указания за верификационните органи</v>
      </c>
    </row>
    <row r="2" spans="1:3" ht="39" customHeight="1" x14ac:dyDescent="0.2">
      <c r="A2" s="500" t="str">
        <f>Translations!$C$69</f>
        <v>Независима декларация за заверка на верифицираните данни: Европейска схема за търговия с емисии</v>
      </c>
      <c r="B2" s="500"/>
      <c r="C2" s="499" t="str">
        <f>Translations!$C$70</f>
        <v>Моля, попълнете всички жълти клетки в шаблона на мнение, като изтриете или промените съответно всеки текст, който вече е в клетката. Ако е необходимо допълнително място, моля, въведете допълнителен ред по-долу и слеете клетките. Допълнителни инструкции или коментари може да откриете по-долу по отношение на отделни редове, ако е уместно. Допълнителни подробности относно предисторията на проверката и т.н. трябва да бъдат дадени в приложение 2.</v>
      </c>
    </row>
    <row r="3" spans="1:3" x14ac:dyDescent="0.2">
      <c r="A3" s="505" t="str">
        <f>Translations!$C$71</f>
        <v>Докладване на информация във връзка с безплатното разпределние на квоти в ЕСТЕ</v>
      </c>
      <c r="B3" s="505"/>
      <c r="C3" s="499"/>
    </row>
    <row r="4" spans="1:3" ht="13.5" thickBot="1" x14ac:dyDescent="0.25">
      <c r="B4" s="104"/>
      <c r="C4" s="499"/>
    </row>
    <row r="5" spans="1:3" ht="15" customHeight="1" thickBot="1" x14ac:dyDescent="0.25">
      <c r="A5" s="501" t="str">
        <f>Translations!$C$72</f>
        <v>Данни за оператора и инсталацията</v>
      </c>
      <c r="B5" s="502"/>
      <c r="C5" s="188"/>
    </row>
    <row r="6" spans="1:3" ht="12.75" customHeight="1" x14ac:dyDescent="0.2">
      <c r="A6" s="190" t="str">
        <f>Translations!$C$73</f>
        <v>Име на оператора</v>
      </c>
      <c r="B6" s="277"/>
      <c r="C6" s="188"/>
    </row>
    <row r="7" spans="1:3" x14ac:dyDescent="0.2">
      <c r="A7" s="187" t="str">
        <f>Translations!$C$74</f>
        <v>Наименование на инсталацията</v>
      </c>
      <c r="B7" s="278"/>
      <c r="C7" s="188"/>
    </row>
    <row r="8" spans="1:3" ht="27" customHeight="1" x14ac:dyDescent="0.2">
      <c r="A8" s="187" t="str">
        <f>Translations!$C$75</f>
        <v>Адрес на инсталацията</v>
      </c>
      <c r="B8" s="279"/>
      <c r="C8" s="188"/>
    </row>
    <row r="9" spans="1:3" x14ac:dyDescent="0.2">
      <c r="A9" s="187" t="str">
        <f>Translations!$C$76</f>
        <v>Уникален идентификационен номер</v>
      </c>
      <c r="B9" s="279"/>
      <c r="C9" s="188"/>
    </row>
    <row r="10" spans="1:3" x14ac:dyDescent="0.2">
      <c r="A10" s="187" t="str">
        <f>Translations!$C$77</f>
        <v>Номер на Разрешителното за емисии на парникови газове на оператора</v>
      </c>
      <c r="B10" s="280"/>
      <c r="C10" s="188"/>
    </row>
    <row r="11" spans="1:3" ht="27.4" customHeight="1" x14ac:dyDescent="0.2">
      <c r="A11" s="187" t="str">
        <f>Translations!$C$78</f>
        <v>NACE/PRODCOM Код/кодове за класификация на икономическата дейност на инсталацията</v>
      </c>
      <c r="B11" s="280"/>
      <c r="C11" s="188"/>
    </row>
    <row r="12" spans="1:3" s="69" customFormat="1" ht="84.75" customHeight="1" x14ac:dyDescent="0.2">
      <c r="A12" s="187" t="str">
        <f>Translations!$C$79</f>
        <v>Дата (и) на съответния план относно методиката за мониторинг и период на валидност за всеки план:</v>
      </c>
      <c r="B12" s="281"/>
      <c r="C12" s="188" t="str">
        <f>Translations!$C$80</f>
        <v xml:space="preserve">&lt;Моля, включете всички версии на планове за мониторинг и такива относно методиката за мониторинг, които са уместни за периода на докладване, включително всички версии, които са били одобрени непосредствено преди издаването на верификационния доклад и са приложими за периода на докладване._x000D_
Забележка - първият доклад за базовите данни, който трябва да бъде представен през юни 2019 г. (или датата на подаване, зададена от КО), представеният план относни методиката за мониторинг може да не подлежи на одобрение от КО. Проверяващият орган ще трябва да провери плана относно методиката за мониторинг спрямо правилата за безплатно разпределение на квоти (моля вижте раздел 2.2 от Ръководен документ 4)&gt; </v>
      </c>
    </row>
    <row r="13" spans="1:3" s="69" customFormat="1" ht="44.45" customHeight="1" x14ac:dyDescent="0.2">
      <c r="A13" s="187" t="str">
        <f>Translations!$C$81</f>
        <v>Избороените по - горе планове одобрени ли са от компетентния орган?</v>
      </c>
      <c r="B13" s="282"/>
      <c r="C13" s="188" t="str">
        <f>Translations!$C$82</f>
        <v>&lt;Изберете Одобрен или Неодобрен (ако е одобрен, посочете подробности в следващия ред по-долу; ако не са одобрени, отговорът се изисква в раздела по-долу относно спазването на правилата на ЕСТЕ за безплатно разпределение)&gt;</v>
      </c>
    </row>
    <row r="14" spans="1:3" s="69" customFormat="1" ht="31.5" customHeight="1" x14ac:dyDescent="0.2">
      <c r="A14" s="187" t="str">
        <f>Translations!$C$83</f>
        <v>Компетентен орган по одобряването:</v>
      </c>
      <c r="B14" s="279"/>
      <c r="C14" s="188" t="str">
        <f>Translations!$C$84</f>
        <v>&lt;Посочете име на компетентния орган, който е отговорен за одобрението на плана относно методиката за мониторинг и неговите значителни промени. Или не е приложимо.&gt;</v>
      </c>
    </row>
    <row r="15" spans="1:3" ht="15" customHeight="1" x14ac:dyDescent="0.2">
      <c r="A15" s="187" t="str">
        <f>Translations!$C$85</f>
        <v>Приложими подинсталации</v>
      </c>
      <c r="B15" s="278"/>
      <c r="C15" s="188" t="str">
        <f>Translations!$C$86</f>
        <v>&lt;Посочете съответните подинсталации, приложими към този доклад за данни&gt;</v>
      </c>
    </row>
    <row r="16" spans="1:3" x14ac:dyDescent="0.2">
      <c r="A16" s="327" t="str">
        <f>Translations!$C$87</f>
        <v>Дейност по Приложение I:</v>
      </c>
      <c r="B16" s="278"/>
      <c r="C16" s="112" t="str">
        <f>Translations!$C$88</f>
        <v>Изберете основната дейност по Приложение I на инсталацията</v>
      </c>
    </row>
    <row r="17" spans="1:3" ht="13.5" thickBot="1" x14ac:dyDescent="0.25">
      <c r="A17" s="106" t="str">
        <f>Translations!$C$89</f>
        <v>Допълнителни дейности от Приложение I</v>
      </c>
      <c r="B17" s="328"/>
      <c r="C17" s="112" t="str">
        <f>Translations!$C$90</f>
        <v>Ако е приложимо, моля, въведете тук всяка друга дейност от приложение I, която се прилага.</v>
      </c>
    </row>
    <row r="18" spans="1:3" ht="9" customHeight="1" thickBot="1" x14ac:dyDescent="0.25">
      <c r="A18" s="77"/>
      <c r="B18" s="158"/>
      <c r="C18" s="98"/>
    </row>
    <row r="19" spans="1:3" x14ac:dyDescent="0.2">
      <c r="A19" s="503" t="str">
        <f>Translations!$C$91</f>
        <v>Съдържание на Доклада</v>
      </c>
      <c r="B19" s="504"/>
      <c r="C19" s="98"/>
    </row>
    <row r="20" spans="1:3" ht="26.1" customHeight="1" x14ac:dyDescent="0.2">
      <c r="A20" s="187" t="str">
        <f>Translations!$C$92</f>
        <v>Тип на доклада:</v>
      </c>
      <c r="B20" s="282"/>
      <c r="C20" s="188" t="str">
        <f>Translations!$C$93</f>
        <v>&lt;Изберете подходящия тип верификационен доклад. След като бъде избран типа, ще бъде допълнено становището&gt;</v>
      </c>
    </row>
    <row r="21" spans="1:3" ht="18.75" customHeight="1" x14ac:dyDescent="0.2">
      <c r="A21" s="507" t="str">
        <f>Translations!$C$94</f>
        <v>Година (и) за отчитане:</v>
      </c>
      <c r="B21" s="284"/>
      <c r="C21" s="506" t="str">
        <f>Translations!$C$95</f>
        <v>&lt;Изберете съответния период от години за базисен или доклад с данни за нов участник; ако е избрано друго, моля посочете в реда под периода&gt;</v>
      </c>
    </row>
    <row r="22" spans="1:3" ht="19.5" customHeight="1" x14ac:dyDescent="0.2">
      <c r="A22" s="508"/>
      <c r="B22" s="284"/>
      <c r="C22" s="506"/>
    </row>
    <row r="23" spans="1:3" ht="38.25" x14ac:dyDescent="0.2">
      <c r="A23" s="187" t="str">
        <f>Translations!$C$96</f>
        <v>Дата на доклада:</v>
      </c>
      <c r="B23" s="281"/>
      <c r="C23" s="188" t="str">
        <f>Translations!$C$97</f>
        <v>&lt;Впишете датата на доклада, подлежащ на верификация (това трябва да съвпада с датата на доклада, в който се добавя това становище / окончателния вариант на доклада, ако той е бил ревизиран или актуализиран преди окончателната верификация&gt;</v>
      </c>
    </row>
    <row r="24" spans="1:3" ht="38.25" x14ac:dyDescent="0.2">
      <c r="A24" s="187" t="str">
        <f>Translations!$C$98</f>
        <v>Референтен документ:</v>
      </c>
      <c r="B24" s="278"/>
      <c r="C24" s="188" t="str">
        <f>Translations!$C$99</f>
        <v>&lt;Поставете името на файла, съдържащ данните, включително номера на датата и версията. Това трябва да бъде името на електронния файл, който трябва да съдържа дата и номер на версията&gt;</v>
      </c>
    </row>
    <row r="25" spans="1:3" ht="36.75" customHeight="1" x14ac:dyDescent="0.2">
      <c r="A25" s="187" t="str">
        <f>Translations!$C$100</f>
        <v>Приложими страници</v>
      </c>
      <c r="B25" s="285"/>
      <c r="C25" s="113" t="str">
        <f>Translations!$C$101</f>
        <v>&lt;Посочете имената на страниците (раздели от формуляра ), които съдържат данните, които се верифицират, напр. K_Summary, F_Product BM, G_Fall-back и / или H_SpecialBM&gt;</v>
      </c>
    </row>
    <row r="26" spans="1:3" ht="51.75" thickBot="1" x14ac:dyDescent="0.25">
      <c r="A26" s="106" t="str">
        <f>Translations!$C$102</f>
        <v>Възникнали ли са някакви промени, които засягат безплатно разпределение? (ниво на активност и/или оперативно)?</v>
      </c>
      <c r="B26" s="283"/>
      <c r="C26" s="188" t="str">
        <f>Translations!$C$103</f>
        <v>&lt;Да / Не. (Ако отговорът е "Да", моля, отговорете по подходящ начин на въпроса по-долу в съответствие с правилата и предоставете кратки подробности в приложение 3 за всичко, което не е докладвано на КО преди приключване на верификацията)</v>
      </c>
    </row>
    <row r="27" spans="1:3" ht="9" customHeight="1" thickBot="1" x14ac:dyDescent="0.25">
      <c r="B27" s="104"/>
      <c r="C27" s="98"/>
    </row>
    <row r="28" spans="1:3" ht="13.5" thickBot="1" x14ac:dyDescent="0.25">
      <c r="A28" s="503" t="str">
        <f>Translations!$C$104</f>
        <v>Подробна информация от проведена верификация на място</v>
      </c>
      <c r="B28" s="504"/>
      <c r="C28" s="98"/>
    </row>
    <row r="29" spans="1:3" ht="41.25" customHeight="1" x14ac:dyDescent="0.2">
      <c r="A29" s="190" t="str">
        <f>Translations!$C$105</f>
        <v>Операторът / инсталацията, посетен по време на верификацията на доклада с базови данни за инсталацията за безплатното разпределение на квоти</v>
      </c>
      <c r="B29" s="286"/>
      <c r="C29" s="188" t="str">
        <f>Translations!$C$106</f>
        <v>&lt;Да / Не. Ако отговорът е „не“, по-долу посочете кратки подробности, като обосновете защо не. Моля, вижте съответните насоки в Ръководен документ 4, предоставени от Комисията</v>
      </c>
    </row>
    <row r="30" spans="1:3" ht="68.25" customHeight="1" x14ac:dyDescent="0.2">
      <c r="A30" s="187" t="str">
        <f>Translations!$C$107</f>
        <v>Обосновка да не е извършена верификация на място</v>
      </c>
      <c r="B30" s="279"/>
      <c r="C30" s="188" t="str">
        <f>Translations!$C$108</f>
        <v>&lt;Моля, дайте кратка информация и причина защо посещението на място не беше счетено за необходимо по време на верификацията на доклада за базовите данни и потвърждения (а) че е извършено посещение на централизирано място, където са съхранявани всички документи и данни; и б) извършвани ли са посещения на място по време на верификацията на годишните емисиите. За повече информация относно правилата във връзка с посещенията на място вижте указанията в раздел 6.1.6 на Ръководен документ 4&gt;</v>
      </c>
    </row>
    <row r="31" spans="1:3" ht="31.5" customHeight="1" x14ac:dyDescent="0.2">
      <c r="A31" s="187" t="str">
        <f>Translations!$C$109</f>
        <v>Дата (и) на посещението (ята) [AVR Член 21 (1)]:</v>
      </c>
      <c r="B31" s="281"/>
      <c r="C31" s="112" t="str">
        <f>Translations!$C$110</f>
        <v>&lt;Ако направено посещение, въведете дата (и) при верификацията на годишните емисии и всякакви допълнителни посещения&gt;</v>
      </c>
    </row>
    <row r="32" spans="1:3" ht="24.75" customHeight="1" x14ac:dyDescent="0.2">
      <c r="A32" s="187" t="str">
        <f>Translations!$C$111</f>
        <v>Брой дни на проверката:</v>
      </c>
      <c r="B32" s="279"/>
      <c r="C32" s="188" t="str">
        <f>Translations!$C$112</f>
        <v>&lt;Моля, посочете броя на дните на проверкта, свързани с всяко посещение&gt;</v>
      </c>
    </row>
    <row r="33" spans="1:3" ht="45" customHeight="1" thickBot="1" x14ac:dyDescent="0.25">
      <c r="A33" s="106" t="str">
        <f>Translations!$C$113</f>
        <v>Наименование на одитора (ите) / техническите експерти, извършващи посещение (я) на място:</v>
      </c>
      <c r="B33" s="287"/>
      <c r="C33" s="188" t="str">
        <f>Translations!$C$114</f>
        <v>&lt;Посочете имената на водещия одитор , одитора и техническия експерт, участвал във всички посещения на място&gt;</v>
      </c>
    </row>
    <row r="34" spans="1:3" ht="9" customHeight="1" thickBot="1" x14ac:dyDescent="0.25">
      <c r="A34" s="73"/>
      <c r="B34" s="108"/>
      <c r="C34" s="98"/>
    </row>
    <row r="35" spans="1:3" ht="39" thickBot="1" x14ac:dyDescent="0.25">
      <c r="A35" s="503" t="str">
        <f>Translations!$C$115</f>
        <v>СЪОТВЕТСТВИЕ С ПРАВИЛАТА НА ЕСТЕ</v>
      </c>
      <c r="B35" s="504"/>
      <c r="C35" s="188" t="str">
        <f>Translations!$C$116</f>
        <v>&lt;Тук се изискват само кратки отговори. Ако са необходими повече подробности за отговор, добавете информацията към съответния раздел на приложение 1, отнасящ се до констатации за некоригирани данни или несъответствия&gt;</v>
      </c>
    </row>
    <row r="36" spans="1:3" ht="47.25" customHeight="1" x14ac:dyDescent="0.2">
      <c r="A36" s="509" t="str">
        <f>Translations!$C$117</f>
        <v>Планът отноно методиката за мониторинг (ММР), одобрен ли е предварително от КО?</v>
      </c>
      <c r="B36" s="288"/>
      <c r="C36" s="188" t="str">
        <f>Translations!$C$118</f>
        <v>&lt;Някои държави-членки изискват ММР за първият доклад за базовите данни да бъде одобрен от компетентния орган преди проверката. Ако случаят е такъв, изберете да&gt;</v>
      </c>
    </row>
    <row r="37" spans="1:3" ht="12.75" customHeight="1" x14ac:dyDescent="0.2">
      <c r="A37" s="510"/>
      <c r="B37" s="168" t="str">
        <f>Translations!$C$119</f>
        <v>Ако отговорът е „не“, дали ММP е валидиран в резултат на проверката?</v>
      </c>
      <c r="C37" s="536" t="str">
        <f>Translations!$C$120</f>
        <v>Когато ММР не е предварително одобрена от КО за първия доклад за базовите данни през 2019 г., проверяващият трябва да го провери и потвърди в съответствие с подробните правила за безплатно разпределение на квоти и да посочи тук, ако е валидиран като съвместим. Когато ММР е одобрен от КО и е установено несъответствието от верификатора отговорът на въпроса по-долу следва да бъде "Не" - вж. Приложение 1 за подробности"&gt;</v>
      </c>
    </row>
    <row r="38" spans="1:3" ht="48.75" customHeight="1" x14ac:dyDescent="0.2">
      <c r="A38" s="510"/>
      <c r="B38" s="289"/>
      <c r="C38" s="536"/>
    </row>
    <row r="39" spans="1:3" ht="12.75" customHeight="1" x14ac:dyDescent="0.2">
      <c r="A39" s="510"/>
      <c r="B39" s="168" t="str">
        <f>Translations!$C$121</f>
        <v>Ако не, моля попълнете следващия въпрос:</v>
      </c>
      <c r="C39" s="188"/>
    </row>
    <row r="40" spans="1:3" ht="34.5" customHeight="1" x14ac:dyDescent="0.2">
      <c r="A40" s="187" t="str">
        <f>Translations!$C$122</f>
        <v>MMP в съответствие с правилата за безплатно разпределение?</v>
      </c>
      <c r="B40" s="289"/>
      <c r="C40" s="188"/>
    </row>
    <row r="41" spans="1:3" ht="15" x14ac:dyDescent="0.2">
      <c r="A41" s="532" t="str">
        <f>Translations!$C$123</f>
        <v>Регламентът на ЕС относно A&amp;V отговаря на:</v>
      </c>
      <c r="B41" s="533"/>
      <c r="C41" s="188" t="str">
        <f>Translations!$C$124</f>
        <v>&lt;Това е Регламент (ЕС) 2018/2067 ("AVR2")&gt;</v>
      </c>
    </row>
    <row r="42" spans="1:3" ht="25.5" x14ac:dyDescent="0.2">
      <c r="A42" s="325" t="str">
        <f>Translations!$C$125</f>
        <v>Член 11, параграф 4, буква г): изменения на ММР, съобщени на КО:</v>
      </c>
      <c r="B42" s="289"/>
      <c r="C42" s="188"/>
    </row>
    <row r="43" spans="1:3" ht="39.75" customHeight="1" x14ac:dyDescent="0.2">
      <c r="A43" s="325" t="str">
        <f>Translations!$C$126</f>
        <v>Член 16, параграф 2, буква б): Границите на инсталацията и подинсталацията (ите) са верни:</v>
      </c>
      <c r="B43" s="289"/>
      <c r="C43" s="188"/>
    </row>
    <row r="44" spans="1:3" ht="61.5" customHeight="1" x14ac:dyDescent="0.2">
      <c r="A44" s="325" t="str">
        <f>Translations!$C$127</f>
        <v xml:space="preserve">Член 16, параграф 2, буква в): Потоците на източниците и източниците на емисии са пълни: </v>
      </c>
      <c r="B44" s="289"/>
      <c r="C44" s="188"/>
    </row>
    <row r="45" spans="1:3" ht="30" customHeight="1" x14ac:dyDescent="0.2">
      <c r="A45" s="325" t="str">
        <f>Translations!$C$128</f>
        <v>Член 17, параграф 3: правилно прилагана ММР</v>
      </c>
      <c r="B45" s="289"/>
      <c r="C45" s="188"/>
    </row>
    <row r="46" spans="1:3" ht="42.95" customHeight="1" x14ac:dyDescent="0.2">
      <c r="A46" s="325" t="str">
        <f>Translations!$C$129</f>
        <v>Член 17, параграф 3, буква а): Данните са коректно отнесени към границите на подинсталацията:</v>
      </c>
      <c r="B46" s="289"/>
      <c r="C46" s="188"/>
    </row>
    <row r="47" spans="1:3" ht="42.95" customHeight="1" x14ac:dyDescent="0.2">
      <c r="A47" s="325" t="str">
        <f>Translations!$C$130</f>
        <v>Член 17, параграф 3, буква в): Правилно прилагане на определенията на продукта:</v>
      </c>
      <c r="B47" s="289"/>
      <c r="C47" s="188"/>
    </row>
    <row r="48" spans="1:3" ht="22.5" customHeight="1" x14ac:dyDescent="0.2">
      <c r="A48" s="517" t="str">
        <f>Translations!$C$131</f>
        <v>Обявените NACE / PRODCOM кодовете съответстват на други доказателства</v>
      </c>
      <c r="B48" s="289"/>
      <c r="C48" s="536" t="str">
        <f>Translations!$C$132</f>
        <v>&lt;Моля потвърдете, че NACE / PRODCOM  кодовете, декларирани от оператора, са в съответствие с доказателствата от технологичния процес за  производствяо на продукти, разгледани от верификатора, и от друго прилагане на такива кодове от оператора. Ако не, моля, посочете дали обосновката на оператора за използването на различни кодове е разумна</v>
      </c>
    </row>
    <row r="49" spans="1:3" ht="12.75" customHeight="1" x14ac:dyDescent="0.2">
      <c r="A49" s="517"/>
      <c r="B49" s="168" t="str">
        <f>Translations!$C$133</f>
        <v>Ако не, причината ли е обоснована?</v>
      </c>
      <c r="C49" s="536"/>
    </row>
    <row r="50" spans="1:3" ht="22.5" customHeight="1" x14ac:dyDescent="0.2">
      <c r="A50" s="517"/>
      <c r="B50" s="289"/>
      <c r="C50" s="536"/>
    </row>
    <row r="51" spans="1:3" ht="51" x14ac:dyDescent="0.2">
      <c r="A51" s="325" t="str">
        <f>Translations!$C$134</f>
        <v>Член 17, параграф 3, буква г): Ниво на дейност за подинсталацията (ите), която не е свързана със съответния продуктов продукт, правилно приписани:</v>
      </c>
      <c r="B51" s="289"/>
      <c r="C51" s="188"/>
    </row>
    <row r="52" spans="1:3" ht="42.95" customHeight="1" x14ac:dyDescent="0.2">
      <c r="A52" s="325" t="str">
        <f>Translations!$C$135</f>
        <v>Член 19, параграф 3: Приложената неопределеност на данните и валидна информация:</v>
      </c>
      <c r="B52" s="289"/>
      <c r="C52" s="188"/>
    </row>
    <row r="53" spans="1:3" s="69" customFormat="1" ht="57.95" customHeight="1" x14ac:dyDescent="0.2">
      <c r="A53" s="325" t="str">
        <f>Translations!$C$136</f>
        <v>Промени в нивото на дейност / оперативна дейност, съобщени на КО, които могат да повлияят на разпределението:</v>
      </c>
      <c r="B53" s="289"/>
      <c r="C53" s="188" t="str">
        <f>Translations!$C$137</f>
        <v>&lt;Ако не е докладвано, в Приложение 3, моля, дайте кратко резюме на всички идентифицирани промени (това може да е в допълнение към някои съобщени промени); посочва се дали е била планирана нотификация или е внесена промяна в ММР, но все още не е одобрена от КО по време на приключване на верификацията&gt;</v>
      </c>
    </row>
    <row r="54" spans="1:3" ht="20.100000000000001" customHeight="1" x14ac:dyDescent="0.2">
      <c r="A54" s="517" t="str">
        <f>Translations!$C$138</f>
        <v>Член 30, параграф 2: Направени подобрения в предходния период:</v>
      </c>
      <c r="B54" s="289"/>
      <c r="C54" s="188"/>
    </row>
    <row r="55" spans="1:3" ht="25.5" customHeight="1" x14ac:dyDescent="0.2">
      <c r="A55" s="517"/>
      <c r="B55" s="168" t="str">
        <f>Translations!$C$139</f>
        <v>Ако отговорът е „не“, дали е оценен рискът от неточност / несъответствие от верификатора?</v>
      </c>
      <c r="C55" s="188"/>
    </row>
    <row r="56" spans="1:3" ht="38.25" customHeight="1" x14ac:dyDescent="0.2">
      <c r="A56" s="517"/>
      <c r="B56" s="289"/>
      <c r="C56" s="188" t="str">
        <f>Translations!$C$140</f>
        <v>&lt;Ако отговорът е „не“, констатациите в приложение 1 следва да дадат индикация за вероятността, че неизпълнението на подобрението би довело до неточности или несъответствия в бъдеще.</v>
      </c>
    </row>
    <row r="57" spans="1:3" ht="15.95" customHeight="1" x14ac:dyDescent="0.2">
      <c r="A57" s="517" t="str">
        <f>Translations!$C$141</f>
        <v>Членове 14 (а) и 16 (2): Данните са проверени подробно и обратно към източника:</v>
      </c>
      <c r="B57" s="289"/>
      <c r="C57" s="188" t="str">
        <f>Translations!$C$142</f>
        <v>&lt;верфикацията на данните завърши според изискванията&gt;</v>
      </c>
    </row>
    <row r="58" spans="1:3" ht="17.45" customHeight="1" x14ac:dyDescent="0.2">
      <c r="A58" s="517"/>
      <c r="B58" s="168" t="str">
        <f>Translations!$C$143</f>
        <v>Ако отговорът е „не“, моля, посочете по-долу обосновка:</v>
      </c>
      <c r="C58" s="188"/>
    </row>
    <row r="59" spans="1:3" ht="30" customHeight="1" x14ac:dyDescent="0.2">
      <c r="A59" s="517"/>
      <c r="B59" s="279"/>
      <c r="C59" s="188"/>
    </row>
    <row r="60" spans="1:3" ht="54.4" customHeight="1" x14ac:dyDescent="0.2">
      <c r="A60" s="325" t="str">
        <f>Translations!$C$144</f>
        <v>Член 14, буква б): Контролните дейности се документират, прилагат, поддържат и са ефективни за намаляване на присъщите рискове:</v>
      </c>
      <c r="B60" s="289"/>
      <c r="C60" s="188"/>
    </row>
    <row r="61" spans="1:3" ht="69.400000000000006" customHeight="1" x14ac:dyDescent="0.2">
      <c r="A61" s="325" t="str">
        <f>Translations!$C$145</f>
        <v>Член 14, буква в): Процедурите, изброени в MMP, са документирани, приложени, поддържани и са ефективни за намаляване на присъщите рискове и рискове за контрол:</v>
      </c>
      <c r="B61" s="289"/>
      <c r="C61" s="188"/>
    </row>
    <row r="62" spans="1:3" ht="13.5" customHeight="1" x14ac:dyDescent="0.2">
      <c r="A62" s="517" t="str">
        <f>Translations!$C$146</f>
        <v>Член 17: Има ли пропуски в данните:</v>
      </c>
      <c r="B62" s="289"/>
      <c r="C62" s="98"/>
    </row>
    <row r="63" spans="1:3" ht="13.5" customHeight="1" x14ac:dyDescent="0.2">
      <c r="A63" s="517"/>
      <c r="B63" s="168" t="str">
        <f>Translations!$C$147</f>
        <v>Ако да, моля, обяснете накратко по-долу и попълнете Приложение 1Б:</v>
      </c>
      <c r="C63" s="188"/>
    </row>
    <row r="64" spans="1:3" ht="28.5" customHeight="1" x14ac:dyDescent="0.2">
      <c r="A64" s="517"/>
      <c r="B64" s="279"/>
      <c r="C64" s="188"/>
    </row>
    <row r="65" spans="1:3" s="69" customFormat="1" ht="17.100000000000001" customHeight="1" x14ac:dyDescent="0.2">
      <c r="A65" s="517" t="str">
        <f>Translations!$C$148</f>
        <v>Член 17: Има ли двойно отчитане:</v>
      </c>
      <c r="B65" s="289"/>
      <c r="C65" s="112"/>
    </row>
    <row r="66" spans="1:3" s="69" customFormat="1" ht="17.100000000000001" customHeight="1" x14ac:dyDescent="0.2">
      <c r="A66" s="517"/>
      <c r="B66" s="168" t="str">
        <f>Translations!$C$149</f>
        <v>Ако да, моля, обяснете накратко по-долу:</v>
      </c>
      <c r="C66" s="188"/>
    </row>
    <row r="67" spans="1:3" ht="28.5" customHeight="1" x14ac:dyDescent="0.2">
      <c r="A67" s="517"/>
      <c r="B67" s="279"/>
      <c r="C67" s="188" t="str">
        <f>Translations!$C$150</f>
        <v>&lt;Посочете причините, поради които принципът не е спазен, или направете препратка към заключенията, описани в приложение 1&gt;</v>
      </c>
    </row>
    <row r="68" spans="1:3" ht="48.75" customHeight="1" thickBot="1" x14ac:dyDescent="0.25">
      <c r="A68" s="326" t="str">
        <f>Translations!$C$151</f>
        <v>Член 18, параграф 3: Проверка на прилаганите методи в случай на  липсващи данни</v>
      </c>
      <c r="B68" s="287"/>
      <c r="C68" s="188" t="str">
        <f>Translations!$C$152</f>
        <v>&lt;Причините, поради които данните от доклада не са пълни, трябва да бъдат посочени в констатацията в приложение 1; това следва също така да посочва дали е използвана алтернативна методика за запълване на пропуските в данните&gt;</v>
      </c>
    </row>
    <row r="69" spans="1:3" ht="16.899999999999999" customHeight="1" x14ac:dyDescent="0.2">
      <c r="A69" s="534" t="str">
        <f>Translations!$C$153</f>
        <v>Приложими насоки за безплатно разпределение на квоти:</v>
      </c>
      <c r="B69" s="535"/>
      <c r="C69" s="188"/>
    </row>
    <row r="70" spans="1:3" ht="17.100000000000001" customHeight="1" x14ac:dyDescent="0.2">
      <c r="A70" s="510" t="str">
        <f>Translations!$C$154</f>
        <v>Насоките на ЕК са изпълнени:</v>
      </c>
      <c r="B70" s="290"/>
      <c r="C70" s="506" t="str">
        <f>Translations!$C$155</f>
        <v>&lt;Отговорът тук трябва да бъде Да или Не, тъй като насоките на ЕК винаги са приложими за верификаторите и операторите&gt;</v>
      </c>
    </row>
    <row r="71" spans="1:3" ht="17.100000000000001" customHeight="1" x14ac:dyDescent="0.2">
      <c r="A71" s="510"/>
      <c r="B71" s="168" t="str">
        <f>Translations!$C$143</f>
        <v>Ако отговорът е „не“, моля, посочете по-долу обосновка:</v>
      </c>
      <c r="C71" s="506"/>
    </row>
    <row r="72" spans="1:3" ht="17.100000000000001" customHeight="1" x14ac:dyDescent="0.2">
      <c r="A72" s="510"/>
      <c r="B72" s="291"/>
      <c r="C72" s="188"/>
    </row>
    <row r="73" spans="1:3" ht="30" customHeight="1" x14ac:dyDescent="0.2">
      <c r="A73" s="507" t="str">
        <f>Translations!$C$156</f>
        <v>Насоките на компетентния орган са изпълнени (ако е уместно):</v>
      </c>
      <c r="B73" s="290"/>
      <c r="C73" s="188"/>
    </row>
    <row r="74" spans="1:3" ht="17.100000000000001" customHeight="1" x14ac:dyDescent="0.2">
      <c r="A74" s="524"/>
      <c r="B74" s="168" t="str">
        <f>Translations!$C$143</f>
        <v>Ако отговорът е „не“, моля, посочете по-долу обосновка:</v>
      </c>
      <c r="C74" s="188"/>
    </row>
    <row r="75" spans="1:3" ht="25.9" customHeight="1" thickBot="1" x14ac:dyDescent="0.25">
      <c r="A75" s="530"/>
      <c r="B75" s="291"/>
      <c r="C75" s="188"/>
    </row>
    <row r="76" spans="1:3" ht="18.600000000000001" customHeight="1" thickBot="1" x14ac:dyDescent="0.25">
      <c r="A76" s="518" t="str">
        <f>Translations!$C$157</f>
        <v xml:space="preserve">СЪОТВЕТСТВИЕ С ПРИНЦИПИТЕ ЗА МОНИТОРИНГ И ДОКЛАДВАНЕ </v>
      </c>
      <c r="B76" s="519"/>
      <c r="C76" s="506" t="str">
        <f>Translations!$C$158</f>
        <v>&lt;В този раздел се изискват само кратки коментари. ЗАБЕЛЕЖКА - признава се, че някои принципи са амбициозни и може да не е възможно да се потвърди абсолютното „съответствие“. Освен това някои принципи разчитат на други, които са изпълнени, преди „спазването“ да бъде „потвърдено“. Допълнителни насоки относно принципите са дадени в Ръководния документ 4 и в членове 5 - 9 на MRR и в член 6 на AVR.</v>
      </c>
    </row>
    <row r="77" spans="1:3" ht="17.850000000000001" customHeight="1" x14ac:dyDescent="0.2">
      <c r="A77" s="514" t="str">
        <f>Translations!$C$159</f>
        <v>Завършеност:</v>
      </c>
      <c r="B77" s="292"/>
      <c r="C77" s="506"/>
    </row>
    <row r="78" spans="1:3" ht="17.850000000000001" customHeight="1" x14ac:dyDescent="0.2">
      <c r="A78" s="515"/>
      <c r="B78" s="168" t="str">
        <f>Translations!$C$160</f>
        <v>Ако не, моля, обяснете накратко по-долу:</v>
      </c>
      <c r="C78" s="506"/>
    </row>
    <row r="79" spans="1:3" ht="28.5" customHeight="1" x14ac:dyDescent="0.2">
      <c r="A79" s="516"/>
      <c r="B79" s="291"/>
      <c r="C79" s="188" t="str">
        <f>Translations!$C$150</f>
        <v>&lt;Посочете причините, поради които принципът не е спазен, или направете препратка към заключенията, описани в приложение 1&gt;</v>
      </c>
    </row>
    <row r="80" spans="1:3" ht="18" customHeight="1" x14ac:dyDescent="0.2">
      <c r="A80" s="531" t="str">
        <f>Translations!$C$161</f>
        <v>Точност:</v>
      </c>
      <c r="B80" s="290"/>
      <c r="C80" s="188"/>
    </row>
    <row r="81" spans="1:3" ht="18" customHeight="1" x14ac:dyDescent="0.2">
      <c r="A81" s="515"/>
      <c r="B81" s="168" t="str">
        <f>Translations!$C$160</f>
        <v>Ако не, моля, обяснете накратко по-долу:</v>
      </c>
      <c r="C81" s="188"/>
    </row>
    <row r="82" spans="1:3" ht="28.5" customHeight="1" x14ac:dyDescent="0.2">
      <c r="A82" s="516"/>
      <c r="B82" s="291"/>
      <c r="C82" s="188" t="str">
        <f>Translations!$C$150</f>
        <v>&lt;Посочете причините, поради които принципът не е спазен, или направете препратка към заключенията, описани в приложение 1&gt;</v>
      </c>
    </row>
    <row r="83" spans="1:3" ht="16.5" customHeight="1" x14ac:dyDescent="0.2">
      <c r="A83" s="531" t="str">
        <f>Translations!$C$162</f>
        <v>Надеждност</v>
      </c>
      <c r="B83" s="290"/>
      <c r="C83" s="188"/>
    </row>
    <row r="84" spans="1:3" ht="16.5" customHeight="1" x14ac:dyDescent="0.2">
      <c r="A84" s="515"/>
      <c r="B84" s="168" t="str">
        <f>Translations!$C$160</f>
        <v>Ако не, моля, обяснете накратко по-долу:</v>
      </c>
      <c r="C84" s="188"/>
    </row>
    <row r="85" spans="1:3" ht="28.5" customHeight="1" x14ac:dyDescent="0.2">
      <c r="A85" s="516"/>
      <c r="B85" s="291"/>
      <c r="C85" s="188" t="str">
        <f>Translations!$C$150</f>
        <v>&lt;Посочете причините, поради които принципът не е спазен, или направете препратка към заключенията, описани в приложение 1&gt;</v>
      </c>
    </row>
    <row r="86" spans="1:3" ht="9" customHeight="1" thickBot="1" x14ac:dyDescent="0.25">
      <c r="A86" s="109"/>
      <c r="B86" s="110"/>
      <c r="C86" s="188"/>
    </row>
    <row r="87" spans="1:3" ht="15.75" customHeight="1" thickBot="1" x14ac:dyDescent="0.25">
      <c r="A87" s="528" t="str">
        <f>Translations!$C$163</f>
        <v>СТАНОВИЩЕ</v>
      </c>
      <c r="B87" s="529"/>
      <c r="C87" s="114" t="str">
        <f>Translations!$C$164</f>
        <v>Изтрийте текстовите редове, които НЕ са приложими</v>
      </c>
    </row>
    <row r="88" spans="1:3" ht="56.85" customHeight="1" x14ac:dyDescent="0.2">
      <c r="A88" s="520" t="str">
        <f>Translations!$C$165</f>
        <v>Становище - потвърдено като удовлетворително:</v>
      </c>
      <c r="B88" s="522" t="str">
        <f>Translations!$C$166</f>
        <v>Проведохме верификация  на данните, отнасящи се до безплатното разпределение, докладвани от горепосочения оператор в доклада си, както е посочено в декларацията за становище от проверката. Въз основа на извършената проверка и верификация на данните (вж. Приложение 2) тези данни са удовлетворителни.</v>
      </c>
      <c r="C88" s="186" t="str">
        <f>Translations!$C$167</f>
        <v>&lt;Използвайте този текст на становището, ако няма проблем и няма конкретни коментари по отношение на неща, които биха могли да повлияят на качеството на данните или на тълкуването на становището. Това становище може да бъде избрано само ако няма некоригирани неточности и несъответствия.&gt;</v>
      </c>
    </row>
    <row r="89" spans="1:3" ht="45" customHeight="1" x14ac:dyDescent="0.2">
      <c r="A89" s="521"/>
      <c r="B89" s="523"/>
      <c r="C89" s="159" t="str">
        <f>Translations!$C$168</f>
        <v>ЗАБЕЛЕЖКА - само положителна форма на думи е приемлива за верифицираното становище - НЕ СЕ ЗАМЕНЯТ ДУМИТЕ В ТЕКСТА НА СТАНОВИЩЕ - ДОБАВЕТЕ ДЕТАЙЛИ КЪДЕТО Е НЕОБХОДИМО</v>
      </c>
    </row>
    <row r="90" spans="1:3" ht="61.5" customHeight="1" x14ac:dyDescent="0.2">
      <c r="A90" s="511" t="str">
        <f>Translations!$C$169</f>
        <v>Становище - потвърдено с коемнтари:</v>
      </c>
      <c r="B90" s="527" t="str">
        <f>Translations!$C$170</f>
        <v>Проведохме верификация  на данните, отнасящи се до безплатното разпределение, докладвани от горепосочения оператор в доклада си, както е посочено в декларацията за становище от проверката. Въз основа на извършената проверка и верификация на данните (вж. Приложение 2) тези данни са удовлетворителни, с изключение на:</v>
      </c>
      <c r="C90" s="186" t="str">
        <f>Translations!$C$171</f>
        <v>&lt;ИЛИ този текст на становището, ако становището е потвърдено с коментари. Моля, представете кратко пояснение за всички изключения, които биха могли да повлияят на данните и следователно да потвърдите становището.</v>
      </c>
    </row>
    <row r="91" spans="1:3" ht="69.75" customHeight="1" x14ac:dyDescent="0.2">
      <c r="A91" s="512"/>
      <c r="B91" s="523"/>
      <c r="C91" s="159" t="str">
        <f>Translations!$C$172</f>
        <v>ЗАБЕЛЕЖКА - само положителна форма на думи е приемлива за верифицираното становище - НЕ СЕ ЗАМЕНЯТ ДУМИТЕ В ТЕКСТА НА СТАНОВИЩЕ - ДОБАВЕТЕ ДЕТАЙЛИ КЪДЕТО Е НЕОБХОДИМО. Допълнителни редове от раздела за коментари могат да бъдат изтрити</v>
      </c>
    </row>
    <row r="92" spans="1:3" ht="12.75" customHeight="1" x14ac:dyDescent="0.2">
      <c r="A92" s="525" t="str">
        <f>Translations!$C$173</f>
        <v>Коментари, които определят становището:</v>
      </c>
      <c r="B92" s="293" t="s">
        <v>188</v>
      </c>
      <c r="C92" s="513" t="str">
        <f>Translations!$C$174</f>
        <v>ЗАБЕЛЕЖКА - това са действителни предупреждения, че верификатора желае да привлече вниманието на КО, включително, например, когато елементите на ММР, посочени във формуляра, не отговарят на изискванията на правилата за безплатно разпределение за следващия цикъл и поради това се нуждаят от подобрение или индикация за нематериални неточности и несъответствия, които остават в момента на потвърждаване на становището на верификатора (и които не пречат на проверяващия да посочи с достатъчна увереност, че данните не съдържат съществени неточности), т.е. само обобщение на всички основни точки, ако верификатора специално иска да подчертае; подробностите за всички некоригирани несъществени неточности, несъответствия и препоръки за подобрения следва да бъдат изброени в констатациите в приложение 1.</v>
      </c>
    </row>
    <row r="93" spans="1:3" ht="12.75" customHeight="1" x14ac:dyDescent="0.2">
      <c r="A93" s="525"/>
      <c r="B93" s="294" t="s">
        <v>189</v>
      </c>
      <c r="C93" s="513"/>
    </row>
    <row r="94" spans="1:3" ht="18" customHeight="1" x14ac:dyDescent="0.2">
      <c r="A94" s="525"/>
      <c r="B94" s="294" t="s">
        <v>190</v>
      </c>
      <c r="C94" s="513"/>
    </row>
    <row r="95" spans="1:3" ht="12.75" customHeight="1" x14ac:dyDescent="0.2">
      <c r="A95" s="525"/>
      <c r="B95" s="294"/>
      <c r="C95" s="513"/>
    </row>
    <row r="96" spans="1:3" ht="21.75" customHeight="1" x14ac:dyDescent="0.2">
      <c r="A96" s="525"/>
      <c r="B96" s="294"/>
      <c r="C96" s="513"/>
    </row>
    <row r="97" spans="1:3" ht="12.75" customHeight="1" x14ac:dyDescent="0.2">
      <c r="A97" s="525"/>
      <c r="B97" s="294"/>
      <c r="C97" s="513"/>
    </row>
    <row r="98" spans="1:3" ht="18" customHeight="1" x14ac:dyDescent="0.2">
      <c r="A98" s="525"/>
      <c r="B98" s="294"/>
      <c r="C98" s="513"/>
    </row>
    <row r="99" spans="1:3" ht="18.95" customHeight="1" x14ac:dyDescent="0.2">
      <c r="A99" s="525"/>
      <c r="B99" s="294"/>
      <c r="C99" s="513"/>
    </row>
    <row r="100" spans="1:3" ht="12.75" customHeight="1" x14ac:dyDescent="0.2">
      <c r="A100" s="525"/>
      <c r="B100" s="294"/>
      <c r="C100" s="513" t="str">
        <f>Translations!$C$175</f>
        <v>&lt;Донавете коментари във връзка с всички изключения, които са били забелязани и които биха / могат да повлияят на проверката и следователно това, което оправдава становището. Моля, добавете всеки коментар поотделно&gt;</v>
      </c>
    </row>
    <row r="101" spans="1:3" ht="12.75" customHeight="1" x14ac:dyDescent="0.2">
      <c r="A101" s="525"/>
      <c r="B101" s="294"/>
      <c r="C101" s="513"/>
    </row>
    <row r="102" spans="1:3" ht="12.75" customHeight="1" x14ac:dyDescent="0.2">
      <c r="A102" s="526"/>
      <c r="B102" s="294"/>
      <c r="C102" s="513"/>
    </row>
    <row r="103" spans="1:3" ht="76.5" x14ac:dyDescent="0.2">
      <c r="A103" s="507" t="str">
        <f>Translations!$C$176</f>
        <v>Становище - не е потвърдено:</v>
      </c>
      <c r="B103" s="295" t="str">
        <f>Translations!$C$177</f>
        <v>Проведохме верификация  на данните, отнасящи се до безплатното разпределение, докладвани от горепосочения оператор в доклада си, както е посочено в декларацията за становище от проверката. Въз основа на извършената проверка и верификация на данните (вж. Приложение 2) тези данни НЕ МОГАТ да бъдат потвърдени като удовлетворителни, поради следните причини:</v>
      </c>
      <c r="C103" s="185" t="str">
        <f>Translations!$C$178</f>
        <v>&lt;ИЛИ този текст на становището, ако не е възможно да се верифицират данните поради съществени отклонения, ограничаване на обхвата или несъответствия, които поотделно или в комбинация с други несъответствия (които следва да бъдат конкретно посочени като съществени елементи) в приложение 1, заедно с нематериалните опасения, останали в момента на окончателната проверка, не дават достатъчно яснота и не позволяват на проверяващия да заяви с разумна увереност, че данните не съдържат съществени неточности.</v>
      </c>
    </row>
    <row r="104" spans="1:3" ht="12.75" customHeight="1" x14ac:dyDescent="0.2">
      <c r="A104" s="524"/>
      <c r="B104" s="296" t="str">
        <f>Translations!$C$179</f>
        <v>• некоригирани съществени отклонения (индивидуални или обобщени).</v>
      </c>
      <c r="C104" s="498" t="str">
        <f>Translations!$C$180</f>
        <v>&lt;изберете подходящите причини от предоставения списък и изтрийте всички, които не са от значение; или добавете друга причина, ако е уместно&gt;</v>
      </c>
    </row>
    <row r="105" spans="1:3" ht="45" customHeight="1" x14ac:dyDescent="0.2">
      <c r="A105" s="524"/>
      <c r="B105" s="296" t="str">
        <f>Translations!$C$181</f>
        <v>• некоригирани материални несъответствия (индивидуални или обобщени), което означава, че няма достатъчно яснота, за да се стигне до заключение с разумна увереност.</v>
      </c>
      <c r="C105" s="498"/>
    </row>
    <row r="106" spans="1:3" ht="34.5" customHeight="1" x14ac:dyDescent="0.2">
      <c r="A106" s="524"/>
      <c r="B106" s="296" t="str">
        <f>Translations!$C$182</f>
        <v>• съществено неспазване на правилата за безплатно разпределение, което означава, че няма достатъчно яснота, за да се стигне до заключение с разумна увереност.</v>
      </c>
      <c r="C106" s="192"/>
    </row>
    <row r="107" spans="1:3" ht="60" customHeight="1" x14ac:dyDescent="0.2">
      <c r="A107" s="524"/>
      <c r="B107" s="296" t="str">
        <f>Translations!$C$183</f>
        <v>• Планът относно методика за мониторинг не е бил предмет на одобрение от КО и съдържа съществени несъответствия с правилата за безплатно разпределение, тъй като липсва достатъчно яснота, за да се стигне до заключение с разумна увереност.</v>
      </c>
      <c r="C107" s="192" t="str">
        <f>Translations!$C$184</f>
        <v>&lt;Забележка -  тази възможност може да се прилага само за първия доклад за базовата линия през 2019 г., когато КО не е поискал MMP да бъде одобрен преди верификацията. В следващите цикли на верификация липсата на одобрен ММР би довела до прилагането на опцията Ограничение по-долу&gt;</v>
      </c>
    </row>
    <row r="108" spans="1:3" ht="20.25" customHeight="1" x14ac:dyDescent="0.2">
      <c r="A108" s="524"/>
      <c r="B108" s="296" t="str">
        <f>Translations!$C$185</f>
        <v>• обхватът на проверката е твърде ограничен поради:</v>
      </c>
      <c r="C108" s="189"/>
    </row>
    <row r="109" spans="1:3" ht="55.5" customHeight="1" x14ac:dyDescent="0.2">
      <c r="A109" s="524"/>
      <c r="B109" s="297" t="str">
        <f>Translations!$C$186</f>
        <v>- пропуски или ограничения в данните или информацията, предоставени за верификация, така че да не могат да бъдат получени достатъчно доказателства за оценка на доклада до разумно ниво на сигурност или за провеждане на проверката</v>
      </c>
      <c r="C109" s="162"/>
    </row>
    <row r="110" spans="1:3" ht="33.75" customHeight="1" x14ac:dyDescent="0.2">
      <c r="A110" s="524"/>
      <c r="B110" s="297" t="str">
        <f>Translations!$C$187</f>
        <v>Планът относно методиката за мониторинг не предоставя в достатъчен обхват или не е достатъчно ясен за достигане до заключение</v>
      </c>
      <c r="C110" s="162"/>
    </row>
    <row r="111" spans="1:3" ht="38.25" customHeight="1" x14ac:dyDescent="0.2">
      <c r="A111" s="524"/>
      <c r="B111" s="297" t="str">
        <f>Translations!$C$188</f>
        <v>Планът относно методика за мониторинг не е одобрен от СО, когато това одобрение се изисква преди началото на проверката</v>
      </c>
      <c r="C111" s="162"/>
    </row>
    <row r="112" spans="1:3" ht="42.75" customHeight="1" x14ac:dyDescent="0.2">
      <c r="A112" s="524"/>
      <c r="B112" s="297" t="str">
        <f>Translations!$C$189</f>
        <v>Планът относно методиката за мониторинг не е одобрен от КО</v>
      </c>
      <c r="C112" s="162" t="str">
        <f>Translations!$C$190</f>
        <v>&lt;Отбележете, че тази причина не следва да се прилага за първия доклад за базовата линия през 2019 г., когато КО не е поискал MMP да бъде одобрен преди проверката&gt;</v>
      </c>
    </row>
    <row r="113" spans="1:3" ht="12.75" customHeight="1" thickBot="1" x14ac:dyDescent="0.25">
      <c r="A113" s="524"/>
      <c r="B113" s="296"/>
      <c r="C113" s="192"/>
    </row>
    <row r="114" spans="1:3" s="69" customFormat="1" ht="13.5" thickBot="1" x14ac:dyDescent="0.25">
      <c r="A114" s="518" t="str">
        <f>Translations!$C$191</f>
        <v>Информация за Верификатора</v>
      </c>
      <c r="B114" s="519"/>
      <c r="C114" s="98"/>
    </row>
    <row r="115" spans="1:3" x14ac:dyDescent="0.2">
      <c r="A115" s="190" t="str">
        <f>Translations!$C$192</f>
        <v>Ръководител на Верификационния орган/Ръководител на проверяващия екип</v>
      </c>
      <c r="B115" s="298"/>
      <c r="C115" s="112" t="str">
        <f>Translations!$C$193</f>
        <v>Въведете име</v>
      </c>
    </row>
    <row r="116" spans="1:3" x14ac:dyDescent="0.2">
      <c r="A116" s="187" t="str">
        <f>Translations!$C$194</f>
        <v>Водещ верификатор</v>
      </c>
      <c r="B116" s="299"/>
      <c r="C116" s="112" t="str">
        <f>Translations!$C$193</f>
        <v>Въведете име</v>
      </c>
    </row>
    <row r="117" spans="1:3" ht="25.5" x14ac:dyDescent="0.2">
      <c r="A117" s="187" t="str">
        <f>Translations!$C$195</f>
        <v>Технически експерт (и) / Верификатор (и)</v>
      </c>
      <c r="B117" s="299"/>
      <c r="C117" s="112" t="str">
        <f>Translations!$C$193</f>
        <v>Въведете име</v>
      </c>
    </row>
    <row r="118" spans="1:3" x14ac:dyDescent="0.2">
      <c r="A118" s="187" t="str">
        <f>Translations!$C$196</f>
        <v>Независим проверяващ</v>
      </c>
      <c r="B118" s="299"/>
      <c r="C118" s="112" t="str">
        <f>Translations!$C$193</f>
        <v>Въведете име</v>
      </c>
    </row>
    <row r="119" spans="1:3" ht="26.25" thickBot="1" x14ac:dyDescent="0.25">
      <c r="A119" s="106" t="str">
        <f>Translations!$C$197</f>
        <v>Технически експерт (и) (Независима проверка)</v>
      </c>
      <c r="B119" s="300"/>
      <c r="C119" s="112" t="str">
        <f>Translations!$C$193</f>
        <v>Въведете име</v>
      </c>
    </row>
    <row r="120" spans="1:3" ht="9" customHeight="1" thickBot="1" x14ac:dyDescent="0.25">
      <c r="B120" s="104"/>
      <c r="C120" s="98"/>
    </row>
    <row r="121" spans="1:3" ht="44.25" customHeight="1" x14ac:dyDescent="0.2">
      <c r="A121" s="190" t="str">
        <f>Translations!$C$198</f>
        <v>Подпис от името на Верфикационния орган &lt;…………………….&gt;</v>
      </c>
      <c r="B121" s="301"/>
      <c r="C121" s="188" t="str">
        <f>Translations!$C$199</f>
        <v>&lt;Подпис на оторизираното лице&gt;</v>
      </c>
    </row>
    <row r="122" spans="1:3" ht="81" customHeight="1" x14ac:dyDescent="0.2">
      <c r="A122" s="187" t="str">
        <f>Translations!$C$200</f>
        <v>Име на оторизираното лице</v>
      </c>
      <c r="B122" s="302"/>
      <c r="C122" s="195" t="str">
        <f>Translations!$C$201</f>
        <v>ВАЖНА ЗАБЕЛЕЖКА: При изразяване на становището и подписване тук, Вие удостоверявате с разумна сигурност точността на данните (в рамките на 5% приложим праг на същественост) и статуса на съответствие с всички правила и принципи. Следващите установени грешки, които могат да обезсилят посоченото по-горе становище, могат да доведат до правни и финансови задължения за проверяващата / проверяващата организация.</v>
      </c>
    </row>
    <row r="123" spans="1:3" ht="26.25" customHeight="1" thickBot="1" x14ac:dyDescent="0.25">
      <c r="A123" s="106" t="str">
        <f>Translations!$C$202</f>
        <v>Дата на становището:</v>
      </c>
      <c r="B123" s="303"/>
      <c r="C123" s="188" t="str">
        <f>Translations!$C$203</f>
        <v>&lt;Въведете дата на становището&gt; - В случай че становището се актуализира, то тази дата трябва да се промени</v>
      </c>
    </row>
    <row r="124" spans="1:3" ht="13.5" thickBot="1" x14ac:dyDescent="0.25">
      <c r="B124" s="104"/>
      <c r="C124" s="188"/>
    </row>
    <row r="125" spans="1:3" ht="36" customHeight="1" x14ac:dyDescent="0.2">
      <c r="A125" s="190" t="str">
        <f>Translations!$C$204</f>
        <v>Име на Верификатора:</v>
      </c>
      <c r="B125" s="301"/>
      <c r="C125" s="188" t="str">
        <f>Translations!$C$205</f>
        <v>&lt;Въведете официалното име на Верификатора&gt;</v>
      </c>
    </row>
    <row r="126" spans="1:3" x14ac:dyDescent="0.2">
      <c r="A126" s="187" t="str">
        <f>Translations!$C$206</f>
        <v>Адрес на Верификатора:</v>
      </c>
      <c r="B126" s="302"/>
      <c r="C126" s="188" t="str">
        <f>Translations!$C$207</f>
        <v>&lt;Въведете официалния адрес за корепоснденция с Верификатора, включеително електронна поща&gt;</v>
      </c>
    </row>
    <row r="127" spans="1:3" x14ac:dyDescent="0.2">
      <c r="A127" s="187" t="str">
        <f>Translations!$C$208</f>
        <v>Дата на договора с Верификатора:</v>
      </c>
      <c r="B127" s="304"/>
      <c r="C127" s="98"/>
    </row>
    <row r="128" spans="1:3" s="111" customFormat="1" ht="25.5" x14ac:dyDescent="0.2">
      <c r="A128" s="187" t="str">
        <f>Translations!$C$209</f>
        <v>Акредитиран ли е верификаторът или сертифициран като физическо лице?</v>
      </c>
      <c r="B128" s="305"/>
      <c r="C128" s="115"/>
    </row>
    <row r="129" spans="1:3" s="116" customFormat="1" ht="38.25" x14ac:dyDescent="0.2">
      <c r="A129" s="187" t="str">
        <f>Translations!$C$210</f>
        <v>Име на националния орган по акредитация (НОБ) или верификационен орган, удостоверяващ националния орган:</v>
      </c>
      <c r="B129" s="302"/>
      <c r="C129" s="188" t="str">
        <f>Translations!$C$211</f>
        <v>&lt;Поставете името на Националния орган за акредитация, напр. COFRAC, ако верификаторът е акредитиран; впишете име на сертифициращия национален орган, ако верификаторът е сертифициран съгласно член 54, параграф 2 от AVR.&gt;</v>
      </c>
    </row>
    <row r="130" spans="1:3" s="116" customFormat="1" ht="26.25" thickBot="1" x14ac:dyDescent="0.25">
      <c r="A130" s="106" t="str">
        <f>Translations!$C$212</f>
        <v>Акредитационен / сертификационен номер:</v>
      </c>
      <c r="B130" s="303"/>
      <c r="C130" s="188" t="str">
        <f>Translations!$C$213</f>
        <v>&lt;Както е издаден от гореспоменатия Акредитационен орган / Сертифициращ национален орган&gt;</v>
      </c>
    </row>
    <row r="134" spans="1:3" ht="57.75" customHeight="1" x14ac:dyDescent="0.2">
      <c r="B134" s="117"/>
    </row>
    <row r="135" spans="1:3" x14ac:dyDescent="0.2">
      <c r="B135" s="117"/>
    </row>
    <row r="136" spans="1:3" x14ac:dyDescent="0.2">
      <c r="B136" s="117"/>
    </row>
  </sheetData>
  <sheetProtection sheet="1" objects="1" scenarios="1" formatCells="0" formatColumns="0" formatRows="0"/>
  <customSheetViews>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38">
    <mergeCell ref="C92:C99"/>
    <mergeCell ref="A87:B87"/>
    <mergeCell ref="A73:A75"/>
    <mergeCell ref="C70:C71"/>
    <mergeCell ref="A28:B28"/>
    <mergeCell ref="A80:A82"/>
    <mergeCell ref="A70:A72"/>
    <mergeCell ref="A76:B76"/>
    <mergeCell ref="A41:B41"/>
    <mergeCell ref="A83:A85"/>
    <mergeCell ref="A57:A59"/>
    <mergeCell ref="A69:B69"/>
    <mergeCell ref="A62:A64"/>
    <mergeCell ref="A65:A67"/>
    <mergeCell ref="C37:C38"/>
    <mergeCell ref="C48:C50"/>
    <mergeCell ref="A114:B114"/>
    <mergeCell ref="A88:A89"/>
    <mergeCell ref="B88:B89"/>
    <mergeCell ref="A103:A113"/>
    <mergeCell ref="A92:A102"/>
    <mergeCell ref="B90:B91"/>
    <mergeCell ref="C104:C105"/>
    <mergeCell ref="C2:C4"/>
    <mergeCell ref="A2:B2"/>
    <mergeCell ref="A5:B5"/>
    <mergeCell ref="A19:B19"/>
    <mergeCell ref="A3:B3"/>
    <mergeCell ref="C21:C22"/>
    <mergeCell ref="A21:A22"/>
    <mergeCell ref="A36:A39"/>
    <mergeCell ref="A35:B35"/>
    <mergeCell ref="A90:A91"/>
    <mergeCell ref="C100:C102"/>
    <mergeCell ref="A77:A79"/>
    <mergeCell ref="C76:C78"/>
    <mergeCell ref="A48:A50"/>
    <mergeCell ref="A54:A56"/>
  </mergeCells>
  <phoneticPr fontId="0" type="noConversion"/>
  <dataValidations count="15">
    <dataValidation allowBlank="1" showErrorMessage="1" prompt="Insert name" sqref="B115:B119"/>
    <dataValidation type="list" allowBlank="1" showErrorMessage="1" prompt="Please select" sqref="B128">
      <formula1>accreditedcertified</formula1>
    </dataValidation>
    <dataValidation type="list" allowBlank="1" showErrorMessage="1" prompt="Please select" sqref="B65 B83 B80 B77 B62">
      <formula1>PrinciplesCompliance</formula1>
    </dataValidation>
    <dataValidation type="list" allowBlank="1" showErrorMessage="1" prompt="Please select" sqref="B70 B56:B57 B36 B38">
      <formula1>RulesCompliance</formula1>
    </dataValidation>
    <dataValidation type="list" allowBlank="1" showErrorMessage="1" prompt="Please select" sqref="B68 B40 B60:B61 B42:B48 B51:B52 B54 B73">
      <formula1>rulescompliance3</formula1>
    </dataValidation>
    <dataValidation type="list" allowBlank="1" showInputMessage="1" showErrorMessage="1" sqref="B50">
      <formula1>Rulescompliance2</formula1>
    </dataValidation>
    <dataValidation type="list" allowBlank="1" showErrorMessage="1" prompt="Please select" sqref="B53">
      <formula1>rulescompliance4</formula1>
    </dataValidation>
    <dataValidation type="list" allowBlank="1" showInputMessage="1" showErrorMessage="1" sqref="B29">
      <formula1>sitevisit</formula1>
    </dataValidation>
    <dataValidation type="list" allowBlank="1" showInputMessage="1" showErrorMessage="1" sqref="B16:B17">
      <formula1>Annex1Activities</formula1>
    </dataValidation>
    <dataValidation type="list" allowBlank="1" showInputMessage="1" showErrorMessage="1" sqref="B21">
      <formula1>reportingyear</formula1>
    </dataValidation>
    <dataValidation type="list" allowBlank="1" showInputMessage="1" showErrorMessage="1" promptTitle="xxx" sqref="B26">
      <formula1>smalllowemitter</formula1>
    </dataValidation>
    <dataValidation type="list" allowBlank="1" showInputMessage="1" showErrorMessage="1" sqref="B14">
      <formula1>CompetentAuthority</formula1>
    </dataValidation>
    <dataValidation allowBlank="1" showErrorMessage="1" sqref="B24"/>
    <dataValidation type="list" allowBlank="1" showInputMessage="1" showErrorMessage="1" sqref="B20">
      <formula1>TypeOfReport</formula1>
    </dataValidation>
    <dataValidation type="list" allowBlank="1" showInputMessage="1" showErrorMessage="1" sqref="B13">
      <formula1>MMP_Approval</formula1>
    </dataValidation>
  </dataValidations>
  <pageMargins left="0.43307086614173229" right="0.31496062992125984" top="0.35433070866141736" bottom="0.51181102362204722" header="0.23622047244094491" footer="0.19685039370078741"/>
  <pageSetup paperSize="9" scale="85" fitToHeight="0" orientation="landscape" cellComments="asDisplayed" r:id="rId1"/>
  <headerFooter alignWithMargins="0">
    <oddFooter>&amp;L&amp;F/
&amp;A&amp;C&amp;P/&amp;N&amp;RPrinted : &amp;D/&amp;T</oddFooter>
  </headerFooter>
  <rowBreaks count="4" manualBreakCount="4">
    <brk id="25" max="2" man="1"/>
    <brk id="44" max="2" man="1"/>
    <brk id="61" max="2" man="1"/>
    <brk id="86"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85"/>
  <sheetViews>
    <sheetView tabSelected="1" zoomScale="130" zoomScaleNormal="130" workbookViewId="0">
      <selection activeCell="C7" sqref="C7"/>
    </sheetView>
  </sheetViews>
  <sheetFormatPr defaultColWidth="9.140625" defaultRowHeight="12.75" x14ac:dyDescent="0.2"/>
  <cols>
    <col min="1" max="1" width="4.85546875" style="198" customWidth="1"/>
    <col min="2" max="2" width="75.7109375" style="199" customWidth="1"/>
    <col min="3" max="3" width="9.7109375" style="196" customWidth="1"/>
    <col min="4" max="4" width="75.7109375" style="60" customWidth="1"/>
    <col min="5" max="5" width="54.7109375" style="60" customWidth="1"/>
    <col min="6" max="16384" width="9.140625" style="60"/>
  </cols>
  <sheetData>
    <row r="1" spans="1:5" x14ac:dyDescent="0.2">
      <c r="A1" s="505" t="str">
        <f>Translations!$C$214</f>
        <v>Верификационен доклад</v>
      </c>
      <c r="B1" s="505"/>
      <c r="C1" s="198"/>
      <c r="D1" s="90" t="str">
        <f>Translations!$C$68</f>
        <v>Указания за верификационните органи</v>
      </c>
    </row>
    <row r="2" spans="1:5" ht="13.5" thickBot="1" x14ac:dyDescent="0.25">
      <c r="A2" s="505" t="str">
        <f>Translations!$C$71</f>
        <v>Докладване на информация във връзка с безплатното разпределние на квоти в ЕСТЕ</v>
      </c>
      <c r="B2" s="505"/>
      <c r="C2" s="198"/>
      <c r="D2" s="91"/>
    </row>
    <row r="3" spans="1:5" s="72" customFormat="1" ht="13.5" thickBot="1" x14ac:dyDescent="0.25">
      <c r="A3" s="92"/>
      <c r="B3" s="180" t="str">
        <f>CONCATENATE(IF('Opinion Statement'!B6="",OperatorName,'Opinion Statement'!B6)," - ",IF('Opinion Statement'!B7="",InstallationName,'Opinion Statement'!B7))</f>
        <v>Име на оператора - Име на инсталацията</v>
      </c>
      <c r="C3" s="73"/>
      <c r="D3" s="93" t="str">
        <f>Translations!$C$215</f>
        <v>Забележка, тези данни следва автоматично да бъдат взети от вписването в листа "Декларация за становище"</v>
      </c>
      <c r="E3" s="60"/>
    </row>
    <row r="4" spans="1:5" x14ac:dyDescent="0.2">
      <c r="A4" s="538" t="str">
        <f>Translations!$C$216</f>
        <v>Приложение 1A - Неточности, несъответствия и препоръчителни подобрения</v>
      </c>
      <c r="B4" s="538"/>
      <c r="C4" s="538"/>
      <c r="D4" s="91"/>
    </row>
    <row r="5" spans="1:5" ht="13.5" customHeight="1" x14ac:dyDescent="0.2">
      <c r="B5" s="64"/>
      <c r="C5" s="198"/>
      <c r="D5" s="91"/>
    </row>
    <row r="6" spans="1:5" ht="26.25" thickBot="1" x14ac:dyDescent="0.25">
      <c r="A6" s="94" t="s">
        <v>0</v>
      </c>
      <c r="B6" s="198" t="str">
        <f>Translations!$C$217</f>
        <v>Некоригирани отклонения, които не са били коригирани преди издаването на верификационния доклад</v>
      </c>
      <c r="C6" s="73" t="str">
        <f>Translations!$C$218</f>
        <v>Избор?</v>
      </c>
      <c r="D6" s="95" t="str">
        <f>Translations!$C$219</f>
        <v>Моля, изберете "Да" или "Не" в графата "Избор?" в съответсвие с проверката</v>
      </c>
      <c r="E6" s="63"/>
    </row>
    <row r="7" spans="1:5" ht="12.75" customHeight="1" x14ac:dyDescent="0.2">
      <c r="A7" s="96" t="s">
        <v>1</v>
      </c>
      <c r="B7" s="306"/>
      <c r="C7" s="307">
        <f>Translations!$C$220</f>
        <v>0</v>
      </c>
      <c r="D7" s="536" t="str">
        <f>Translations!$C$221</f>
        <v>Моля, въведете съответното описание, по един ред за некоригирана точка за неточности. Ако е необходимо допълнително място, моля, добавете редове и индивидуално брой точки. Ако няма НЕ некоригирани неточности, моля посочете НЕПРИЛОЖИМО в първия ред.</v>
      </c>
    </row>
    <row r="8" spans="1:5" x14ac:dyDescent="0.2">
      <c r="A8" s="65" t="s">
        <v>2</v>
      </c>
      <c r="B8" s="308"/>
      <c r="C8" s="309">
        <f>Translations!$C$220</f>
        <v>0</v>
      </c>
      <c r="D8" s="536"/>
    </row>
    <row r="9" spans="1:5" ht="12.75" customHeight="1" x14ac:dyDescent="0.2">
      <c r="A9" s="65" t="s">
        <v>3</v>
      </c>
      <c r="B9" s="308"/>
      <c r="C9" s="309">
        <f>Translations!$C$220</f>
        <v>0</v>
      </c>
      <c r="D9" s="536"/>
    </row>
    <row r="10" spans="1:5" ht="12.75" customHeight="1" x14ac:dyDescent="0.2">
      <c r="A10" s="65" t="s">
        <v>4</v>
      </c>
      <c r="B10" s="308"/>
      <c r="C10" s="309">
        <f>Translations!$C$220</f>
        <v>0</v>
      </c>
      <c r="D10" s="536"/>
    </row>
    <row r="11" spans="1:5" ht="12.75" customHeight="1" x14ac:dyDescent="0.2">
      <c r="A11" s="65" t="s">
        <v>5</v>
      </c>
      <c r="B11" s="308"/>
      <c r="C11" s="309">
        <f>Translations!$C$220</f>
        <v>0</v>
      </c>
      <c r="D11" s="536"/>
    </row>
    <row r="12" spans="1:5" ht="12.75" customHeight="1" x14ac:dyDescent="0.2">
      <c r="A12" s="65" t="s">
        <v>6</v>
      </c>
      <c r="B12" s="308"/>
      <c r="C12" s="309">
        <f>Translations!$C$220</f>
        <v>0</v>
      </c>
      <c r="D12" s="536" t="str">
        <f>Translations!$C$222</f>
        <v>&lt;Посочете подробности за неточности, включително характер, размер и елемент на доклада, към който се отнася; и защо има съществен ефект, ако е приложимо. Необходимо е ясно да се посочи дали грешките са свръх-декларирани (например по-високи, отколкото трябва да бъдат) или недостатъчно (по-ниски, отколкото би трябвало да бъде). За повече информация относно класифицирането и докладването на неточности, моля вижте ръководството на службите на Европейската комисия&gt;</v>
      </c>
    </row>
    <row r="13" spans="1:5" ht="12.75" customHeight="1" x14ac:dyDescent="0.2">
      <c r="A13" s="65" t="s">
        <v>7</v>
      </c>
      <c r="B13" s="308"/>
      <c r="C13" s="309">
        <f>Translations!$C$220</f>
        <v>0</v>
      </c>
      <c r="D13" s="536"/>
      <c r="E13" s="154"/>
    </row>
    <row r="14" spans="1:5" ht="15" customHeight="1" x14ac:dyDescent="0.2">
      <c r="A14" s="65" t="s">
        <v>8</v>
      </c>
      <c r="B14" s="308"/>
      <c r="C14" s="309">
        <f>Translations!$C$220</f>
        <v>0</v>
      </c>
      <c r="D14" s="536"/>
      <c r="E14" s="154"/>
    </row>
    <row r="15" spans="1:5" ht="12.75" customHeight="1" x14ac:dyDescent="0.2">
      <c r="A15" s="65" t="s">
        <v>9</v>
      </c>
      <c r="B15" s="308"/>
      <c r="C15" s="309">
        <f>Translations!$C$220</f>
        <v>0</v>
      </c>
      <c r="D15" s="536"/>
      <c r="E15" s="154"/>
    </row>
    <row r="16" spans="1:5" ht="13.5" thickBot="1" x14ac:dyDescent="0.25">
      <c r="A16" s="66" t="s">
        <v>10</v>
      </c>
      <c r="B16" s="310"/>
      <c r="C16" s="311">
        <f>Translations!$C$220</f>
        <v>0</v>
      </c>
      <c r="D16" s="536"/>
      <c r="E16" s="154"/>
    </row>
    <row r="17" spans="1:5" x14ac:dyDescent="0.2">
      <c r="B17" s="64"/>
      <c r="C17" s="198"/>
      <c r="D17" s="97"/>
      <c r="E17" s="154"/>
    </row>
    <row r="18" spans="1:5" s="69" customFormat="1" ht="13.5" customHeight="1" thickBot="1" x14ac:dyDescent="0.25">
      <c r="A18" s="94" t="s">
        <v>11</v>
      </c>
      <c r="B18" s="198" t="str">
        <f>Translations!$C$223</f>
        <v>Некоригирани несъответствия с правилата за безплатно разпределение, които са идентифицирани по време на проверката</v>
      </c>
      <c r="C18" s="100" t="str">
        <f>Translations!$C$218</f>
        <v>Избор?</v>
      </c>
      <c r="D18" s="95"/>
      <c r="E18" s="118"/>
    </row>
    <row r="19" spans="1:5" s="69" customFormat="1" ht="12.75" customHeight="1" x14ac:dyDescent="0.2">
      <c r="A19" s="96" t="s">
        <v>12</v>
      </c>
      <c r="B19" s="306"/>
      <c r="C19" s="307">
        <f>Translations!$C$220</f>
        <v>0</v>
      </c>
      <c r="D19" s="513" t="str">
        <f>Translations!$C$224</f>
        <v>&lt;Моля, попълнете съответните данни. Една линия за точка на несъответствие. Ако е необходимо допълнително място, моля, добавете редове и съответния брой точки. Ако няма несъответствия, моля посочете НЕПРИЛОЖИМО в първия ред.&gt;</v>
      </c>
      <c r="E19" s="153"/>
    </row>
    <row r="20" spans="1:5" s="69" customFormat="1" x14ac:dyDescent="0.2">
      <c r="A20" s="65" t="s">
        <v>13</v>
      </c>
      <c r="B20" s="308"/>
      <c r="C20" s="309">
        <f>Translations!$C$220</f>
        <v>0</v>
      </c>
      <c r="D20" s="513"/>
      <c r="E20" s="153"/>
    </row>
    <row r="21" spans="1:5" s="69" customFormat="1" ht="12.75" customHeight="1" x14ac:dyDescent="0.2">
      <c r="A21" s="65" t="s">
        <v>14</v>
      </c>
      <c r="B21" s="308"/>
      <c r="C21" s="309">
        <f>Translations!$C$220</f>
        <v>0</v>
      </c>
      <c r="D21" s="513"/>
      <c r="E21" s="153"/>
    </row>
    <row r="22" spans="1:5" s="69" customFormat="1" ht="12.75" customHeight="1" x14ac:dyDescent="0.2">
      <c r="A22" s="65" t="s">
        <v>15</v>
      </c>
      <c r="B22" s="308"/>
      <c r="C22" s="309">
        <f>Translations!$C$220</f>
        <v>0</v>
      </c>
      <c r="D22" s="513"/>
      <c r="E22" s="153"/>
    </row>
    <row r="23" spans="1:5" s="69" customFormat="1" ht="12.75" customHeight="1" x14ac:dyDescent="0.2">
      <c r="A23" s="65" t="s">
        <v>16</v>
      </c>
      <c r="B23" s="308"/>
      <c r="C23" s="309">
        <f>Translations!$C$220</f>
        <v>0</v>
      </c>
      <c r="D23" s="513"/>
      <c r="E23" s="153"/>
    </row>
    <row r="24" spans="1:5" s="69" customFormat="1" ht="12.75" customHeight="1" x14ac:dyDescent="0.2">
      <c r="A24" s="65" t="s">
        <v>17</v>
      </c>
      <c r="B24" s="308"/>
      <c r="C24" s="309">
        <f>Translations!$C$220</f>
        <v>0</v>
      </c>
      <c r="D24" s="513" t="str">
        <f>Translations!$C$225</f>
        <v>&lt;Посочете подробности за несъответствието, включително естеството и размера на несъответствието и към кой член на Регламента за безплатно разпределение на квоти се отнася. За повече информация относно класифицирането и докладването на несъответствия, моля вижте ръководството на службите на Европейската комисия&gt;</v>
      </c>
      <c r="E24" s="153"/>
    </row>
    <row r="25" spans="1:5" s="69" customFormat="1" ht="13.5" customHeight="1" x14ac:dyDescent="0.2">
      <c r="A25" s="65" t="s">
        <v>18</v>
      </c>
      <c r="B25" s="308"/>
      <c r="C25" s="309">
        <f>Translations!$C$220</f>
        <v>0</v>
      </c>
      <c r="D25" s="513"/>
      <c r="E25" s="153"/>
    </row>
    <row r="26" spans="1:5" s="69" customFormat="1" ht="13.5" customHeight="1" x14ac:dyDescent="0.2">
      <c r="A26" s="65" t="s">
        <v>19</v>
      </c>
      <c r="B26" s="308"/>
      <c r="C26" s="309">
        <f>Translations!$C$220</f>
        <v>0</v>
      </c>
      <c r="D26" s="513"/>
      <c r="E26" s="153"/>
    </row>
    <row r="27" spans="1:5" s="69" customFormat="1" ht="13.5" customHeight="1" x14ac:dyDescent="0.2">
      <c r="A27" s="65" t="s">
        <v>20</v>
      </c>
      <c r="B27" s="308"/>
      <c r="C27" s="309">
        <f>Translations!$C$220</f>
        <v>0</v>
      </c>
      <c r="D27" s="513"/>
      <c r="E27" s="153"/>
    </row>
    <row r="28" spans="1:5" s="69" customFormat="1" ht="13.5" thickBot="1" x14ac:dyDescent="0.25">
      <c r="A28" s="66" t="s">
        <v>21</v>
      </c>
      <c r="B28" s="310"/>
      <c r="C28" s="311">
        <f>Translations!$C$220</f>
        <v>0</v>
      </c>
      <c r="D28" s="513"/>
      <c r="E28" s="153"/>
    </row>
    <row r="29" spans="1:5" x14ac:dyDescent="0.2">
      <c r="B29" s="64"/>
      <c r="C29" s="198"/>
      <c r="D29" s="97"/>
      <c r="E29" s="154"/>
    </row>
    <row r="30" spans="1:5" ht="13.5" customHeight="1" x14ac:dyDescent="0.2">
      <c r="A30" s="94" t="s">
        <v>22</v>
      </c>
      <c r="B30" s="198" t="str">
        <f>Translations!$C$226</f>
        <v>Некоригирани несъответствия с Плана относно методика за мониторинг</v>
      </c>
      <c r="C30" s="73"/>
      <c r="D30" s="98"/>
      <c r="E30" s="118"/>
    </row>
    <row r="31" spans="1:5" ht="26.25" customHeight="1" thickBot="1" x14ac:dyDescent="0.25">
      <c r="A31" s="94"/>
      <c r="B31" s="99" t="str">
        <f>Translations!$C$227</f>
        <v>включително несъответствия между плана и действителните източници, потоците и границите на източника, идентифицирани по време на проверката</v>
      </c>
      <c r="C31" s="100" t="str">
        <f>Translations!$C$218</f>
        <v>Избор?</v>
      </c>
      <c r="D31" s="95"/>
      <c r="E31" s="155"/>
    </row>
    <row r="32" spans="1:5" ht="12.75" customHeight="1" x14ac:dyDescent="0.2">
      <c r="A32" s="96" t="s">
        <v>23</v>
      </c>
      <c r="B32" s="306"/>
      <c r="C32" s="307">
        <f>Translations!$C$220</f>
        <v>0</v>
      </c>
      <c r="D32" s="513" t="str">
        <f>Translations!$C$228</f>
        <v>&lt;Моля, попълнете съответните данни. Една линия за точка на несъответствие. Ако е необходимо допълнително място, моля, добавете редове и съответния брой точки. Ако няма несъответствия, моля, посочете НЕПРИЛОЖИМО в първия ред.&gt;</v>
      </c>
      <c r="E32" s="154"/>
    </row>
    <row r="33" spans="1:5" x14ac:dyDescent="0.2">
      <c r="A33" s="65" t="s">
        <v>24</v>
      </c>
      <c r="B33" s="308"/>
      <c r="C33" s="309">
        <f>Translations!$C$220</f>
        <v>0</v>
      </c>
      <c r="D33" s="513"/>
      <c r="E33" s="154"/>
    </row>
    <row r="34" spans="1:5" ht="12.75" customHeight="1" x14ac:dyDescent="0.2">
      <c r="A34" s="65" t="s">
        <v>25</v>
      </c>
      <c r="B34" s="308"/>
      <c r="C34" s="309">
        <f>Translations!$C$220</f>
        <v>0</v>
      </c>
      <c r="D34" s="513"/>
      <c r="E34" s="154"/>
    </row>
    <row r="35" spans="1:5" ht="12.75" customHeight="1" x14ac:dyDescent="0.2">
      <c r="A35" s="65" t="s">
        <v>26</v>
      </c>
      <c r="B35" s="308"/>
      <c r="C35" s="309">
        <f>Translations!$C$220</f>
        <v>0</v>
      </c>
      <c r="D35" s="513"/>
      <c r="E35" s="154"/>
    </row>
    <row r="36" spans="1:5" ht="12.75" customHeight="1" x14ac:dyDescent="0.2">
      <c r="A36" s="65" t="s">
        <v>27</v>
      </c>
      <c r="B36" s="308"/>
      <c r="C36" s="309">
        <f>Translations!$C$220</f>
        <v>0</v>
      </c>
      <c r="D36" s="513"/>
      <c r="E36" s="154"/>
    </row>
    <row r="37" spans="1:5" ht="12.75" customHeight="1" x14ac:dyDescent="0.2">
      <c r="A37" s="65" t="s">
        <v>28</v>
      </c>
      <c r="B37" s="308"/>
      <c r="C37" s="309">
        <f>Translations!$C$220</f>
        <v>0</v>
      </c>
      <c r="D37" s="513" t="str">
        <f>Translations!$C$229</f>
        <v>&lt;Посочете подробности за несъответствието, включително естеството и размера на несъответствието и към кой елемент на методиката за мониторинг се отнася. За повече информация относно класифицирането и докладването на несъответствията, моля вижте указанията на службите на Европейската комисия&gt;</v>
      </c>
      <c r="E37" s="154"/>
    </row>
    <row r="38" spans="1:5" ht="13.5" customHeight="1" x14ac:dyDescent="0.2">
      <c r="A38" s="65" t="s">
        <v>29</v>
      </c>
      <c r="B38" s="308"/>
      <c r="C38" s="309">
        <f>Translations!$C$220</f>
        <v>0</v>
      </c>
      <c r="D38" s="513"/>
      <c r="E38" s="154"/>
    </row>
    <row r="39" spans="1:5" ht="13.5" customHeight="1" x14ac:dyDescent="0.2">
      <c r="A39" s="65" t="s">
        <v>30</v>
      </c>
      <c r="B39" s="308"/>
      <c r="C39" s="309">
        <f>Translations!$C$220</f>
        <v>0</v>
      </c>
      <c r="D39" s="513"/>
      <c r="E39" s="154"/>
    </row>
    <row r="40" spans="1:5" ht="13.5" customHeight="1" x14ac:dyDescent="0.2">
      <c r="A40" s="65" t="s">
        <v>31</v>
      </c>
      <c r="B40" s="308"/>
      <c r="C40" s="309">
        <f>Translations!$C$220</f>
        <v>0</v>
      </c>
      <c r="D40" s="513"/>
      <c r="E40" s="154"/>
    </row>
    <row r="41" spans="1:5" ht="13.5" thickBot="1" x14ac:dyDescent="0.25">
      <c r="A41" s="66" t="s">
        <v>32</v>
      </c>
      <c r="B41" s="310"/>
      <c r="C41" s="311">
        <f>Translations!$C$220</f>
        <v>0</v>
      </c>
      <c r="D41" s="513"/>
      <c r="E41" s="154"/>
    </row>
    <row r="42" spans="1:5" x14ac:dyDescent="0.2">
      <c r="B42" s="64"/>
      <c r="C42" s="198"/>
      <c r="D42" s="97"/>
      <c r="E42" s="154"/>
    </row>
    <row r="43" spans="1:5" ht="13.5" customHeight="1" thickBot="1" x14ac:dyDescent="0.25">
      <c r="A43" s="94" t="s">
        <v>210</v>
      </c>
      <c r="B43" s="198" t="str">
        <f>Translations!$C$230</f>
        <v>Препоръчителни подобрения, ако има такива</v>
      </c>
      <c r="C43" s="198"/>
      <c r="D43" s="97"/>
      <c r="E43" s="154"/>
    </row>
    <row r="44" spans="1:5" ht="12.75" customHeight="1" x14ac:dyDescent="0.2">
      <c r="A44" s="96" t="s">
        <v>34</v>
      </c>
      <c r="B44" s="286"/>
      <c r="C44" s="77"/>
      <c r="D44" s="537" t="str">
        <f>Translations!$C$231</f>
        <v>&lt;Моля, попълнете съответните данни. Една клетка за точка на подобрение. Ако е необходимо допълнително място, моля, добавете редове и съответния брой точки. Ако няма точки за подобряване, моля посочете НЕПРИЛОЖИМО в първия ред. За повече информация относно класифицирането и докладването на препоръките за подобрение, моля вижте ръководството на службите на Европейската комисия&gt;</v>
      </c>
      <c r="E44" s="154"/>
    </row>
    <row r="45" spans="1:5" x14ac:dyDescent="0.2">
      <c r="A45" s="65" t="s">
        <v>35</v>
      </c>
      <c r="B45" s="279"/>
      <c r="C45" s="77"/>
      <c r="D45" s="537"/>
      <c r="E45" s="154"/>
    </row>
    <row r="46" spans="1:5" ht="12.75" customHeight="1" x14ac:dyDescent="0.2">
      <c r="A46" s="65" t="s">
        <v>203</v>
      </c>
      <c r="B46" s="279"/>
      <c r="C46" s="77"/>
      <c r="D46" s="537"/>
      <c r="E46" s="154"/>
    </row>
    <row r="47" spans="1:5" ht="12.75" customHeight="1" x14ac:dyDescent="0.2">
      <c r="A47" s="65" t="s">
        <v>204</v>
      </c>
      <c r="B47" s="279"/>
      <c r="C47" s="77"/>
      <c r="D47" s="537"/>
      <c r="E47" s="154"/>
    </row>
    <row r="48" spans="1:5" ht="12.75" customHeight="1" x14ac:dyDescent="0.2">
      <c r="A48" s="65" t="s">
        <v>205</v>
      </c>
      <c r="B48" s="279"/>
      <c r="C48" s="77"/>
      <c r="D48" s="537"/>
      <c r="E48" s="154"/>
    </row>
    <row r="49" spans="1:5" ht="12.75" customHeight="1" x14ac:dyDescent="0.2">
      <c r="A49" s="65" t="s">
        <v>206</v>
      </c>
      <c r="B49" s="279"/>
      <c r="C49" s="77"/>
      <c r="D49" s="537"/>
      <c r="E49" s="154"/>
    </row>
    <row r="50" spans="1:5" ht="12.75" customHeight="1" x14ac:dyDescent="0.2">
      <c r="A50" s="65" t="s">
        <v>207</v>
      </c>
      <c r="B50" s="279"/>
      <c r="C50" s="77"/>
      <c r="D50" s="537"/>
      <c r="E50" s="154"/>
    </row>
    <row r="51" spans="1:5" ht="12.75" customHeight="1" x14ac:dyDescent="0.2">
      <c r="A51" s="65" t="s">
        <v>208</v>
      </c>
      <c r="B51" s="279"/>
      <c r="C51" s="77"/>
      <c r="D51" s="537"/>
      <c r="E51" s="154"/>
    </row>
    <row r="52" spans="1:5" ht="12.75" customHeight="1" x14ac:dyDescent="0.2">
      <c r="A52" s="65" t="s">
        <v>209</v>
      </c>
      <c r="B52" s="279"/>
      <c r="C52" s="77"/>
      <c r="D52" s="537"/>
      <c r="E52" s="154"/>
    </row>
    <row r="53" spans="1:5" ht="13.5" thickBot="1" x14ac:dyDescent="0.25">
      <c r="A53" s="66" t="s">
        <v>36</v>
      </c>
      <c r="B53" s="312"/>
      <c r="C53" s="77"/>
      <c r="D53" s="537"/>
      <c r="E53" s="154"/>
    </row>
    <row r="54" spans="1:5" x14ac:dyDescent="0.2">
      <c r="B54" s="64"/>
      <c r="C54" s="198"/>
      <c r="D54" s="97"/>
      <c r="E54" s="154"/>
    </row>
    <row r="55" spans="1:5" s="70" customFormat="1" ht="38.25" customHeight="1" thickBot="1" x14ac:dyDescent="0.25">
      <c r="A55" s="94" t="s">
        <v>222</v>
      </c>
      <c r="B55" s="198" t="str">
        <f>Translations!$C$232</f>
        <v xml:space="preserve">Констатации или подобрения от предходен период, които НЕ са били разрешени._x000D_ Всички констатации или подобрения, докладвани във верификационния доклад на доклада относно базовите данните на оператора за периода на предварително разпределение, които са били разрешени, не е необходимо да бъдат изброени тук. </v>
      </c>
      <c r="C55" s="198"/>
      <c r="D55" s="97"/>
      <c r="E55" s="163"/>
    </row>
    <row r="56" spans="1:5" s="70" customFormat="1" ht="12.75" customHeight="1" x14ac:dyDescent="0.2">
      <c r="A56" s="96" t="s">
        <v>223</v>
      </c>
      <c r="B56" s="286"/>
      <c r="C56" s="77"/>
      <c r="D56" s="537" t="str">
        <f>Translations!$C$233</f>
        <v>Моля, попълнете съответните данни. Една клетка за неразрешено намиране на предходен период. Ако е необходимо допълнително място, моля, добавете редове и съответния брой точки. Ако няма констатации, моля посочете НЕ ПРИЛОЖИМО в първия ред.</v>
      </c>
      <c r="E56" s="163"/>
    </row>
    <row r="57" spans="1:5" s="70" customFormat="1" x14ac:dyDescent="0.2">
      <c r="A57" s="65" t="s">
        <v>224</v>
      </c>
      <c r="B57" s="279"/>
      <c r="C57" s="77"/>
      <c r="D57" s="537"/>
      <c r="E57" s="163"/>
    </row>
    <row r="58" spans="1:5" s="70" customFormat="1" ht="12.75" customHeight="1" x14ac:dyDescent="0.2">
      <c r="A58" s="65" t="s">
        <v>225</v>
      </c>
      <c r="B58" s="279"/>
      <c r="C58" s="77"/>
      <c r="D58" s="537"/>
      <c r="E58" s="163"/>
    </row>
    <row r="59" spans="1:5" s="70" customFormat="1" ht="12.75" customHeight="1" x14ac:dyDescent="0.2">
      <c r="A59" s="65" t="s">
        <v>226</v>
      </c>
      <c r="B59" s="279"/>
      <c r="C59" s="77"/>
      <c r="D59" s="537"/>
      <c r="E59" s="163"/>
    </row>
    <row r="60" spans="1:5" s="70" customFormat="1" ht="12.75" customHeight="1" x14ac:dyDescent="0.2">
      <c r="A60" s="65" t="s">
        <v>227</v>
      </c>
      <c r="B60" s="279"/>
      <c r="C60" s="77"/>
      <c r="D60" s="537"/>
      <c r="E60" s="163"/>
    </row>
    <row r="61" spans="1:5" s="70" customFormat="1" ht="12.75" customHeight="1" x14ac:dyDescent="0.2">
      <c r="A61" s="65" t="s">
        <v>228</v>
      </c>
      <c r="B61" s="279"/>
      <c r="C61" s="77"/>
      <c r="D61" s="537"/>
      <c r="E61" s="163"/>
    </row>
    <row r="62" spans="1:5" s="70" customFormat="1" ht="12.75" customHeight="1" x14ac:dyDescent="0.2">
      <c r="A62" s="65" t="s">
        <v>229</v>
      </c>
      <c r="B62" s="279"/>
      <c r="C62" s="77"/>
      <c r="D62" s="537"/>
      <c r="E62" s="163"/>
    </row>
    <row r="63" spans="1:5" s="70" customFormat="1" ht="12.75" customHeight="1" x14ac:dyDescent="0.2">
      <c r="A63" s="65" t="s">
        <v>230</v>
      </c>
      <c r="B63" s="279"/>
      <c r="C63" s="77"/>
      <c r="D63" s="537"/>
      <c r="E63" s="163"/>
    </row>
    <row r="64" spans="1:5" s="70" customFormat="1" ht="12.75" customHeight="1" x14ac:dyDescent="0.2">
      <c r="A64" s="65" t="s">
        <v>231</v>
      </c>
      <c r="B64" s="279"/>
      <c r="C64" s="77"/>
      <c r="D64" s="537"/>
      <c r="E64" s="163"/>
    </row>
    <row r="65" spans="1:5" s="70" customFormat="1" ht="13.5" thickBot="1" x14ac:dyDescent="0.25">
      <c r="A65" s="66" t="s">
        <v>232</v>
      </c>
      <c r="B65" s="312"/>
      <c r="C65" s="77"/>
      <c r="D65" s="537"/>
      <c r="E65" s="163"/>
    </row>
    <row r="66" spans="1:5" s="69" customFormat="1" x14ac:dyDescent="0.2">
      <c r="A66" s="101"/>
      <c r="B66" s="101"/>
      <c r="C66" s="101"/>
      <c r="D66" s="97"/>
      <c r="E66" s="153"/>
    </row>
    <row r="67" spans="1:5" s="69" customFormat="1" x14ac:dyDescent="0.2">
      <c r="A67" s="538" t="str">
        <f>Translations!$C$234</f>
        <v>Приложение 1Б - Методологии за запълване на пропуските в данните</v>
      </c>
      <c r="B67" s="538"/>
      <c r="C67" s="538"/>
      <c r="D67" s="97"/>
      <c r="E67" s="153"/>
    </row>
    <row r="68" spans="1:5" s="69" customFormat="1" ht="13.5" thickBot="1" x14ac:dyDescent="0.25">
      <c r="A68" s="191"/>
      <c r="B68" s="191"/>
      <c r="C68" s="191"/>
      <c r="D68" s="97"/>
      <c r="E68" s="153"/>
    </row>
    <row r="69" spans="1:5" s="69" customFormat="1" x14ac:dyDescent="0.2">
      <c r="A69" s="198"/>
      <c r="B69" s="200" t="str">
        <f>Translations!$C$235</f>
        <v>Изисква ли се един или повече методи за недостиг на данни?</v>
      </c>
      <c r="C69" s="313">
        <f>Translations!$C$220</f>
        <v>0</v>
      </c>
      <c r="D69" s="152" t="str">
        <f>Translations!$C$236</f>
        <v>&lt;Метод с пропуски в данните, както се изисква от член 12 от Делегиран Регламент 331/2019&gt;</v>
      </c>
      <c r="E69" s="153"/>
    </row>
    <row r="70" spans="1:5" s="69" customFormat="1" x14ac:dyDescent="0.2">
      <c r="A70" s="198"/>
      <c r="B70" s="201" t="str">
        <f>Translations!$C$237</f>
        <v>Ако отговорът е „Да“, представена ли е тази част от MMP за проверка?</v>
      </c>
      <c r="C70" s="314">
        <f>Translations!$C$220</f>
        <v>0</v>
      </c>
      <c r="D70" s="152"/>
      <c r="E70" s="153"/>
    </row>
    <row r="71" spans="1:5" s="69" customFormat="1" x14ac:dyDescent="0.2">
      <c r="A71" s="198"/>
      <c r="B71" s="202" t="str">
        <f>Translations!$C$238</f>
        <v>Ако отговорът е „Да“, одобрени ли са от КО преди приключване на проверката?</v>
      </c>
      <c r="C71" s="314">
        <f>Translations!$C$220</f>
        <v>0</v>
      </c>
      <c r="D71" s="102"/>
      <c r="E71" s="153"/>
    </row>
    <row r="72" spans="1:5" s="69" customFormat="1" x14ac:dyDescent="0.2">
      <c r="A72" s="198"/>
      <c r="B72" s="203" t="str">
        <f>Translations!$C$239</f>
        <v>Ако не, -</v>
      </c>
      <c r="C72" s="103"/>
      <c r="D72" s="102"/>
      <c r="E72" s="153"/>
    </row>
    <row r="73" spans="1:5" s="69" customFormat="1" x14ac:dyDescent="0.2">
      <c r="A73" s="198"/>
      <c r="B73" s="204" t="str">
        <f>Translations!$C$240</f>
        <v>а) дали консервативният (ите) метод (и) (ако не, моля дайте по-долу подробности):</v>
      </c>
      <c r="C73" s="314">
        <f>Translations!$C$220</f>
        <v>0</v>
      </c>
      <c r="E73" s="153"/>
    </row>
    <row r="74" spans="1:5" s="69" customFormat="1" x14ac:dyDescent="0.2">
      <c r="A74" s="198"/>
      <c r="B74" s="315"/>
      <c r="C74" s="103"/>
      <c r="D74" s="107" t="str">
        <f>Translations!$C$241</f>
        <v>&lt;Включете повече подробности за използвания (те) метод (и)&gt;</v>
      </c>
      <c r="E74" s="153"/>
    </row>
    <row r="75" spans="1:5" s="69" customFormat="1" ht="29.25" customHeight="1" x14ac:dyDescent="0.2">
      <c r="A75" s="198"/>
      <c r="B75" s="205" t="str">
        <f>Translations!$C$242</f>
        <v>б) дали някакъв метод е довел до съществени отклонения (ако да, моля, посочете повече подробности по-долу):</v>
      </c>
      <c r="C75" s="314">
        <f>Translations!$C$220</f>
        <v>0</v>
      </c>
      <c r="D75" s="102"/>
      <c r="E75" s="153"/>
    </row>
    <row r="76" spans="1:5" s="69" customFormat="1" ht="39" customHeight="1" thickBot="1" x14ac:dyDescent="0.25">
      <c r="A76" s="198"/>
      <c r="B76" s="316"/>
      <c r="C76" s="160"/>
      <c r="D76" s="107" t="str">
        <f>Translations!$C$243</f>
        <v>&lt;Включете повече подробности за това, кой метод (и) е довел до съществени отклонения и защо&gt;</v>
      </c>
      <c r="E76" s="153"/>
    </row>
    <row r="77" spans="1:5" s="69" customFormat="1" x14ac:dyDescent="0.2">
      <c r="A77" s="198"/>
      <c r="B77" s="199"/>
      <c r="C77" s="196"/>
      <c r="D77" s="102"/>
      <c r="E77" s="153"/>
    </row>
    <row r="78" spans="1:5" s="69" customFormat="1" x14ac:dyDescent="0.2">
      <c r="A78" s="198"/>
      <c r="B78" s="199"/>
      <c r="C78" s="196"/>
      <c r="D78" s="102"/>
      <c r="E78" s="153"/>
    </row>
    <row r="79" spans="1:5" s="69" customFormat="1" x14ac:dyDescent="0.2">
      <c r="A79" s="198"/>
      <c r="B79" s="199"/>
      <c r="C79" s="196"/>
      <c r="D79" s="102"/>
      <c r="E79" s="153"/>
    </row>
    <row r="80" spans="1:5" s="69" customFormat="1" x14ac:dyDescent="0.2">
      <c r="A80" s="198"/>
      <c r="B80" s="199"/>
      <c r="C80" s="196"/>
      <c r="D80" s="102"/>
      <c r="E80" s="153"/>
    </row>
    <row r="81" spans="4:5" x14ac:dyDescent="0.2">
      <c r="D81" s="102"/>
      <c r="E81" s="154"/>
    </row>
    <row r="82" spans="4:5" x14ac:dyDescent="0.2">
      <c r="D82" s="102"/>
      <c r="E82" s="154"/>
    </row>
    <row r="83" spans="4:5" x14ac:dyDescent="0.2">
      <c r="D83" s="102"/>
      <c r="E83" s="154"/>
    </row>
    <row r="84" spans="4:5" x14ac:dyDescent="0.2">
      <c r="D84" s="102"/>
      <c r="E84" s="154"/>
    </row>
    <row r="85" spans="4:5" x14ac:dyDescent="0.2">
      <c r="D85" s="102"/>
      <c r="E85" s="154"/>
    </row>
  </sheetData>
  <sheetProtection sheet="1" objects="1" scenarios="1" formatCells="0" formatColumns="0" formatRows="0"/>
  <customSheetViews>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4">
    <mergeCell ref="A67:C67"/>
    <mergeCell ref="D37:D41"/>
    <mergeCell ref="D32:D36"/>
    <mergeCell ref="D24:D28"/>
    <mergeCell ref="D19:D23"/>
    <mergeCell ref="D49:D53"/>
    <mergeCell ref="D56:D60"/>
    <mergeCell ref="D61:D65"/>
    <mergeCell ref="D12:D16"/>
    <mergeCell ref="D44:D48"/>
    <mergeCell ref="A1:B1"/>
    <mergeCell ref="A2:B2"/>
    <mergeCell ref="A4:C4"/>
    <mergeCell ref="D7:D11"/>
  </mergeCells>
  <phoneticPr fontId="0" type="noConversion"/>
  <dataValidations xWindow="691" yWindow="325" count="2">
    <dataValidation type="list" allowBlank="1" showErrorMessage="1" prompt="Please select: yes or no" sqref="C19:C28 C32:C41 C7:C16">
      <formula1>SelectYesNo</formula1>
    </dataValidation>
    <dataValidation type="list" allowBlank="1" showInputMessage="1" showErrorMessage="1" sqref="C69:C71 C73 C75">
      <formula1>SelectYesNo</formula1>
    </dataValidation>
  </dataValidations>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D57"/>
  <sheetViews>
    <sheetView zoomScale="130" zoomScaleNormal="130" workbookViewId="0">
      <selection activeCell="B12" sqref="B12"/>
    </sheetView>
  </sheetViews>
  <sheetFormatPr defaultColWidth="9.140625" defaultRowHeight="12.75" x14ac:dyDescent="0.2"/>
  <cols>
    <col min="1" max="1" width="20.28515625" style="73" customWidth="1"/>
    <col min="2" max="2" width="74.140625" style="88" customWidth="1"/>
    <col min="3" max="3" width="73.140625" style="63" customWidth="1"/>
    <col min="4" max="16384" width="9.140625" style="72"/>
  </cols>
  <sheetData>
    <row r="1" spans="1:4" s="60" customFormat="1" x14ac:dyDescent="0.2">
      <c r="A1" s="198"/>
      <c r="B1" s="199"/>
      <c r="C1" s="59" t="str">
        <f>Translations!$C$68</f>
        <v>Указания за верификационните органи</v>
      </c>
    </row>
    <row r="2" spans="1:4" s="60" customFormat="1" ht="12.75" customHeight="1" x14ac:dyDescent="0.2">
      <c r="A2" s="505" t="str">
        <f>Translations!$C$214</f>
        <v>Верификационен доклад</v>
      </c>
      <c r="B2" s="505"/>
      <c r="C2" s="71"/>
    </row>
    <row r="3" spans="1:4" s="60" customFormat="1" x14ac:dyDescent="0.2">
      <c r="A3" s="505" t="str">
        <f>'Opinion Statement'!A3:B3</f>
        <v>Докладване на информация във връзка с безплатното разпределние на квоти в ЕСТЕ</v>
      </c>
      <c r="B3" s="505"/>
      <c r="C3" s="543" t="str">
        <f>Translations!$C$244</f>
        <v>Забележка - името на инсталацията ще бъде автоматично попълнено, след като бъде вписано в становището</v>
      </c>
    </row>
    <row r="4" spans="1:4" s="60" customFormat="1" x14ac:dyDescent="0.2">
      <c r="A4" s="539" t="str">
        <f>'Annex 1 - Findings'!B3</f>
        <v>Име на оператора - Име на инсталацията</v>
      </c>
      <c r="B4" s="540"/>
      <c r="C4" s="543"/>
    </row>
    <row r="5" spans="1:4" x14ac:dyDescent="0.2">
      <c r="A5" s="545" t="str">
        <f>Translations!$C$245</f>
        <v>Приложение 2 - Допълнителна информация от значение за становището</v>
      </c>
      <c r="B5" s="545"/>
      <c r="C5" s="548" t="str">
        <f>Translations!$C$246</f>
        <v>Не променяйте формата на думите в този работен лист, освен ако не сте инструктирани да го направите</v>
      </c>
    </row>
    <row r="6" spans="1:4" ht="13.5" thickBot="1" x14ac:dyDescent="0.25">
      <c r="B6" s="74"/>
      <c r="C6" s="548"/>
    </row>
    <row r="7" spans="1:4" ht="98.25" customHeight="1" x14ac:dyDescent="0.2">
      <c r="A7" s="75" t="str">
        <f>Translations!$C$247</f>
        <v>Цели и обхват на верификацията:</v>
      </c>
      <c r="B7" s="76" t="str">
        <f>Translations!$C$248</f>
        <v>Да провери и верифицира данните на оператора до разумно ниво на сигурност за доклада, както е посочено в декларацията за заверка на верифицираните данни и да потвърди спазването на изискванията за мониторинг в съответствие с регламента на ЕС за безплатно разпределение и съответствието с плана относно методиката за мониторинг. И когато плана не подлежи на одобрение от компетентния орган преди проверката, за валидирането му спрямо правилата за безплатно разпределение на квоти.</v>
      </c>
      <c r="C7" s="118"/>
    </row>
    <row r="8" spans="1:4" ht="93" customHeight="1" x14ac:dyDescent="0.2">
      <c r="A8" s="77" t="str">
        <f>Translations!$C$249</f>
        <v>Отговорности:</v>
      </c>
      <c r="B8" s="151" t="str">
        <f>Translations!$C$250</f>
        <v>Операторът е единствено отговорен за изготвянето и докладването на данните, представени в доклада си, както е посочено в декларацията за  за заверка на верифицираните данни, както и за актуализиране на бенчмарковете (ако е приложимо) в съответствие с правилата и нейната методика за мониторинг (както е посочено в приложеното становище); за всякакви предположения, информация и оценки, които подкрепят докладваните данни; както и за установяване и поддържане на подходящи процедури, системи за управление на изпълнението и системи за вътрешен контрол, от които е получена докладваната информация.</v>
      </c>
      <c r="C8" s="118"/>
    </row>
    <row r="9" spans="1:4" x14ac:dyDescent="0.2">
      <c r="A9" s="77"/>
      <c r="B9" s="78" t="str">
        <f>Translations!$C$251</f>
        <v>Компетентният орган е отговорен за:</v>
      </c>
      <c r="C9" s="118"/>
    </row>
    <row r="10" spans="1:4" ht="45" customHeight="1" x14ac:dyDescent="0.2">
      <c r="A10" s="77"/>
      <c r="B10" s="79" t="str">
        <f>Translations!$C$252</f>
        <v>• одобряване на ММР на оператора и одобряване на измененията на плана, поискани от оператора. Одобрението от компетентния орган може да не е необходимо за първия цикъл за проверка на докладите за базовите данни;</v>
      </c>
      <c r="C10" s="118"/>
    </row>
    <row r="11" spans="1:4" ht="36" customHeight="1" x14ac:dyDescent="0.2">
      <c r="A11" s="77"/>
      <c r="B11" s="79" t="str">
        <f>Translations!$C$253</f>
        <v>• прилагане на изискванията на Делегиран Регламент ЕС 2019/331 за определяне на валидни за целия Съюз преходни правила за хармонизирано безплатно разпределяне на квоти за емисии в съответствие с член 10а от Директива 2003/87/ЕО на Европейския парламент и на Съвета (FAR);</v>
      </c>
      <c r="C11" s="118"/>
    </row>
    <row r="12" spans="1:4" ht="84.75" customHeight="1" x14ac:dyDescent="0.2">
      <c r="A12" s="77"/>
      <c r="B12" s="80" t="str">
        <f>Translations!$C$254</f>
        <v>Верификаторът е отговорен - в съответствие с Регламент 2018/2067 за акредитация и проверка и неговия договор за проверка, както е посочено в декларацията за заверка - за извършване на проверка на съответен доклад на оператора в интерес на обществото и независими от оператора и компетентните органи, отговорни за Директива 2003/87 / ЕО и Регламент 331/ 2018.</v>
      </c>
      <c r="C12" s="172"/>
    </row>
    <row r="13" spans="1:4" ht="56.25" customHeight="1" x14ac:dyDescent="0.2">
      <c r="A13" s="77"/>
      <c r="B13" s="80" t="str">
        <f>Translations!$C$255</f>
        <v>Отговорност на верификатора е да формира независимо становище въз основа на прегледа на информацията, подкрепяща данните, представени в доклада, както е посочено в декларацията, и да докладва това становище на оператора. Верификаторът трябва също да докладва, ако в неговото становище:</v>
      </c>
      <c r="C13" s="172"/>
    </row>
    <row r="14" spans="1:4" ht="33.75" customHeight="1" x14ac:dyDescent="0.2">
      <c r="A14" s="77"/>
      <c r="B14" s="81" t="str">
        <f>Translations!$C$256</f>
        <v>• Докладът е или може да бъде свързан с отклонения (пропуски, погрешно представяне или грешки) или несъответствия с MMP; или</v>
      </c>
      <c r="C14" s="173"/>
    </row>
    <row r="15" spans="1:4" ht="32.25" customHeight="1" x14ac:dyDescent="0.2">
      <c r="A15" s="77"/>
      <c r="B15" s="81" t="str">
        <f>Translations!$C$257</f>
        <v>• Операторът не спазва Делегиран Регламент №. 331/ 2019 относно безплатно разпределение на емисии, дори ако MMP е одобрена от компетентния орган; или</v>
      </c>
      <c r="C15" s="174"/>
    </row>
    <row r="16" spans="1:4" ht="45" customHeight="1" x14ac:dyDescent="0.2">
      <c r="A16" s="77"/>
      <c r="B16" s="81" t="str">
        <f>Translations!$C$258</f>
        <v>• водещият верификатор не е получил цялата информация и обяснения, от които се нуждаят, за да проведат своето разглеждане до разумно ниво на сигурност; или</v>
      </c>
      <c r="C16" s="118"/>
      <c r="D16" s="63"/>
    </row>
    <row r="17" spans="1:4" ht="50.25" customHeight="1" x14ac:dyDescent="0.2">
      <c r="A17" s="77"/>
      <c r="B17" s="81" t="str">
        <f>Translations!$C$259</f>
        <v>• могат да бъдат направени подобрения в работата на оператора при наблюдение и докладване на съответните данни и / или съответствие с неговия MMP и Регламент (ЕС) 331 / 2019 относно безплатното разпределение на квоти за емисии.</v>
      </c>
      <c r="C17" s="118"/>
    </row>
    <row r="18" spans="1:4" ht="138.75" customHeight="1" x14ac:dyDescent="0.2">
      <c r="A18" s="77" t="str">
        <f>Translations!$C$260</f>
        <v>Извършена работа и основа на становището:</v>
      </c>
      <c r="B18" s="82" t="str">
        <f>Translations!$C$261</f>
        <v>Проведохме нашия преглед, като взехме предвид референтните документи за критериите за проверка, описани по-долу. Това включва проучване, на базата на нашия анализ на риска и последващия план за проверка, доказателства, които ни дават разумна увереност, че резултатите, свързани с данните, са правилно подготвени в съответствие с регламентите и принципите на Европейската схема за търговия с емисии на ЕС, както е посочено в по-долу са посочени референтните документи на критериите на ЕСТЕ и основният план относно методиката за мониторинг на оператора. Това включва и оценяване, където е необходимо, даване на оценки и преценки, направени от Оператора при изготвянето на данните, и отчитане на цялостната адекватност на представянето на данните в доклада, посочен в декларацията за заверка, и неговия потенциал за съществени отклонения.</v>
      </c>
      <c r="C18" s="175"/>
      <c r="D18" s="63"/>
    </row>
    <row r="19" spans="1:4" ht="30" customHeight="1" x14ac:dyDescent="0.2">
      <c r="A19" s="77" t="str">
        <f>Translations!$C$262</f>
        <v>Ниво на същественост</v>
      </c>
      <c r="B19" s="82" t="str">
        <f>Translations!$C$263</f>
        <v>Количественото ниво на същественост е определено на 5% от следните елементи поотделно:</v>
      </c>
      <c r="C19" s="176"/>
      <c r="D19" s="63"/>
    </row>
    <row r="20" spans="1:4" ht="30" customHeight="1" x14ac:dyDescent="0.2">
      <c r="A20" s="77"/>
      <c r="B20" s="82" t="str">
        <f>Translations!$C$264</f>
        <v>• общите емисии на инсталациите, където данните в съответния доклад се отнасят за емисии; или</v>
      </c>
      <c r="C20" s="194" t="str">
        <f>Translations!$C$265</f>
        <v>&lt;изтрийте всички, които не са приложими&gt;</v>
      </c>
      <c r="D20" s="63"/>
    </row>
    <row r="21" spans="1:4" ht="30" customHeight="1" x14ac:dyDescent="0.2">
      <c r="A21" s="77"/>
      <c r="B21" s="82" t="str">
        <f>Translations!$C$266</f>
        <v>• сумата на внесената и производството на нетна измерима топлинна енергия, ако е уместно, когато данните в съответния доклад се отнасят до измерими данни за топлината; или</v>
      </c>
      <c r="C21" s="176"/>
      <c r="D21" s="63"/>
    </row>
    <row r="22" spans="1:4" ht="30" customHeight="1" x14ac:dyDescent="0.2">
      <c r="A22" s="77"/>
      <c r="B22" s="82" t="str">
        <f>Translations!$C$267</f>
        <v>• сумата на количествата отпадъчни газове, внесени и произведени в инсталацията, ако е приложимо; или</v>
      </c>
      <c r="C22" s="176"/>
      <c r="D22" s="63"/>
    </row>
    <row r="23" spans="1:4" ht="18.75" customHeight="1" x14ac:dyDescent="0.2">
      <c r="A23" s="77"/>
      <c r="B23" s="82" t="str">
        <f>Translations!$C$268</f>
        <v>• нивото на активност на всяка съответна подинсталация със съответния продукт поотделно.</v>
      </c>
      <c r="C23" s="176"/>
      <c r="D23" s="63"/>
    </row>
    <row r="24" spans="1:4" ht="46.5" customHeight="1" x14ac:dyDescent="0.2">
      <c r="A24" s="77"/>
      <c r="B24" s="82" t="str">
        <f>Translations!$C$269</f>
        <v>Въпросите с всякакви други елементи от данни и с елементи, свързани с съответствието с правилата за безплатно разпределение и / или съответствието с MMP, се разглеждат в рамките на по-широк анализ на съществеността, като се вземат предвид качествени аспекти.</v>
      </c>
      <c r="C24" s="176"/>
      <c r="D24" s="63"/>
    </row>
    <row r="25" spans="1:4" ht="64.5" customHeight="1" x14ac:dyDescent="0.2">
      <c r="A25" s="77" t="str">
        <f>Translations!$C$270</f>
        <v>Друга важна информация</v>
      </c>
      <c r="B25" s="317"/>
      <c r="C25" s="194" t="str">
        <f>Translations!$C$271</f>
        <v>&lt;Въведете всякакви други подробности или критерии, свързани с извършената работа или основата на становището. Целта на тази точка е да даде възможност на проверяващия да добави всякакви подробности, които те считат за полезни и важни, за да бъде разбрана в дълбочина и пълен обхват  извършената работа и т.н.</v>
      </c>
    </row>
    <row r="26" spans="1:4" ht="59.25" customHeight="1" thickBot="1" x14ac:dyDescent="0.25">
      <c r="A26" s="83"/>
      <c r="B26" s="84" t="str">
        <f>Translations!$C$272</f>
        <v>Количественото определяне на парниковите газове е предмет на присъща неопределеност поради проектираната способност за измервателна апаратура и методологии за изпитване и непълни научни познания, използвани при определянето на изчислителни фактори и потенциали за глобално затопляне</v>
      </c>
      <c r="C26" s="176"/>
      <c r="D26" s="63"/>
    </row>
    <row r="27" spans="1:4" ht="9" customHeight="1" thickBot="1" x14ac:dyDescent="0.25">
      <c r="B27" s="74"/>
      <c r="C27" s="176"/>
      <c r="D27" s="85"/>
    </row>
    <row r="28" spans="1:4" ht="21" customHeight="1" x14ac:dyDescent="0.2">
      <c r="A28" s="546" t="str">
        <f>Translations!$C$273</f>
        <v>Референтни документи</v>
      </c>
      <c r="B28" s="86" t="str">
        <f>Translations!$C$274</f>
        <v>Провеждане на проверката (1) от акредитирани верификатори</v>
      </c>
      <c r="C28" s="542" t="str">
        <f>Translations!$C$275</f>
        <v xml:space="preserve">&lt;Изберете набор от критерии, които са подходящи за акредитацията / сертифицирането, провеждани от проверяващия (изтрийте неподходящата група).&gt; Очаква се, че за повечето органи по верификация ще се изисква само една (1)._x000D_
Обърнете внимание, че някои от документите могат да бъдат актуализирани и преработени, така че трябва да проверите дали се цитира правилната версия </v>
      </c>
      <c r="D28" s="85"/>
    </row>
    <row r="29" spans="1:4" ht="26.25" customHeight="1" x14ac:dyDescent="0.2">
      <c r="A29" s="547"/>
      <c r="B29" s="318" t="str">
        <f>Translations!$C$276</f>
        <v>1) Регламент за изпълнение (ЕС) 2018/2067 на Комисията от 19 декември 2018 година за проверка на данните и за акредитация на проверяващите органи съгласно Директива 2003/87/ЕО на Европейския парламент и на Съвета („AVR2“) определя допълнителн</v>
      </c>
      <c r="C29" s="542"/>
    </row>
    <row r="30" spans="1:4" ht="31.5" customHeight="1" x14ac:dyDescent="0.2">
      <c r="A30" s="547"/>
      <c r="B30" s="319" t="str">
        <f>Translations!$C$277</f>
        <v>2) БДС EN ISO 14065:2013 Парникови газове. Изисквания към органи за валидация и верификация на парникови газове, приложими при акредитация или други форми на признаване (ISO 14065:2013)</v>
      </c>
      <c r="C30" s="542"/>
    </row>
    <row r="31" spans="1:4" ht="25.5" x14ac:dyDescent="0.2">
      <c r="A31" s="547"/>
      <c r="B31" s="319" t="str">
        <f>Translations!$C$278</f>
        <v>3) БДС ISO 14064-3:2012 Парникови газове. Част 3: Технически изисквания и ръководство за валидация и верификация на заявления за парникови газове</v>
      </c>
      <c r="C31" s="542"/>
    </row>
    <row r="32" spans="1:4" ht="25.5" x14ac:dyDescent="0.2">
      <c r="A32" s="547"/>
      <c r="B32" s="318" t="str">
        <f>Translations!$C$279</f>
        <v>4) IAF MD 6: 2014 Международен акредитационен форум (IAF) Задължителен документ за прилагане на ISO 14065: 2013 (брой 2, март 2014 г.)</v>
      </c>
      <c r="C32" s="542"/>
    </row>
    <row r="33" spans="1:3" ht="25.5" x14ac:dyDescent="0.2">
      <c r="A33" s="547"/>
      <c r="B33" s="318" t="str">
        <f>Translations!$C$280</f>
        <v>5) Ръководен документ, разработен от Службите на Европейската комисия за проверка и акредитация във връзка с прилагането на Делегиран Регламент 331/2019</v>
      </c>
      <c r="C33" s="542"/>
    </row>
    <row r="34" spans="1:3" ht="32.25" customHeight="1" x14ac:dyDescent="0.2">
      <c r="A34" s="547"/>
      <c r="B34" s="318" t="str">
        <f>Translations!$C$281</f>
        <v>6) EA-6/03 Европейско сътрудничество за акредитация. Ръководство за признаване на верификатори съгласно Директива 2003/87/ЕС</v>
      </c>
      <c r="C34" s="542"/>
    </row>
    <row r="35" spans="1:3" x14ac:dyDescent="0.2">
      <c r="A35" s="547"/>
      <c r="B35" s="320">
        <f>Translations!$C$45</f>
        <v>0</v>
      </c>
      <c r="C35" s="542"/>
    </row>
    <row r="36" spans="1:3" x14ac:dyDescent="0.2">
      <c r="A36" s="547"/>
      <c r="B36" s="321" t="str">
        <f>Translations!$C$282</f>
        <v>Изберете съответното ръководство от списъка</v>
      </c>
      <c r="C36" s="542"/>
    </row>
    <row r="37" spans="1:3" ht="13.5" thickBot="1" x14ac:dyDescent="0.25">
      <c r="A37" s="547"/>
      <c r="B37" s="322" t="str">
        <f>Translations!$C$282</f>
        <v>Изберете съответното ръководство от списъка</v>
      </c>
      <c r="C37" s="542"/>
    </row>
    <row r="38" spans="1:3" ht="33" customHeight="1" x14ac:dyDescent="0.2">
      <c r="A38" s="77"/>
      <c r="B38" s="86" t="str">
        <f>Translations!$C$283</f>
        <v>Провеждане на проверката (2) - Допълнителни критерии за акредитирани проверяващи, които също са доставчици на финансови гаранции</v>
      </c>
      <c r="C38" s="544" t="str">
        <f>Translations!$C$284</f>
        <v>„Тази група следва да бъде избрана само ако верифициращият орган е орган за финансово счетоводство, подчинен на правилата и стандартите, определени от Съвета за международни стандарти за одит и изразяване на сигурност и свързаните с него органи. 
Тези стандарти не са обхванати от акредитацията. Органите за акредитация няма да проверяват спазването на тези стандарти.</v>
      </c>
    </row>
    <row r="39" spans="1:3" ht="42.75" customHeight="1" x14ac:dyDescent="0.2">
      <c r="A39" s="77"/>
      <c r="B39" s="318" t="str">
        <f>Translations!$C$285</f>
        <v>7) Международни стандарти за ангажименти за изразяване на
сигурност 3000: Ангажименти за изразяване на сигурност, различни от одити или прегледи на историческа финансова информация</v>
      </c>
      <c r="C39" s="544"/>
    </row>
    <row r="40" spans="1:3" ht="45" customHeight="1" thickBot="1" x14ac:dyDescent="0.25">
      <c r="A40" s="77"/>
      <c r="B40" s="321" t="str">
        <f>Translations!$C$286</f>
        <v>8) Международни стандарти за ангажименти за изразяване на
сигурност 3410: Ангажименти за изразяване на сигурност относно отчети за парникови газове</v>
      </c>
      <c r="C40" s="544"/>
    </row>
    <row r="41" spans="1:3" ht="31.5" customHeight="1" x14ac:dyDescent="0.2">
      <c r="A41" s="77"/>
      <c r="B41" s="86" t="str">
        <f>Translations!$C$287</f>
        <v>Провеждане на проверката (3) - За верификаторите, сертифицирани съгласно AVR Член 55 (2)</v>
      </c>
      <c r="C41" s="541" t="str">
        <f>Translations!$C$288</f>
        <v>Този набор трябва да бъде избран само ако верификаторът е сертифицирано физическо лице, както е посочено в член 54, параграф 2 от AVR.</v>
      </c>
    </row>
    <row r="42" spans="1:3" ht="30.75" customHeight="1" x14ac:dyDescent="0.2">
      <c r="A42" s="77"/>
      <c r="B42" s="318" t="str">
        <f>Translations!$C$276</f>
        <v>1) Регламент за изпълнение (ЕС) 2018/2067 на Комисията от 19 декември 2018 година за проверка на данните и за акредитация на проверяващите органи съгласно Директива 2003/87/ЕО на Европейския парламент и на Съвета („AVR2“) определя допълнителн</v>
      </c>
      <c r="C42" s="541"/>
    </row>
    <row r="43" spans="1:3" ht="18.75" customHeight="1" x14ac:dyDescent="0.2">
      <c r="A43" s="77"/>
      <c r="B43" s="318" t="str">
        <f>Translations!$C$289</f>
        <v>2) Насоки на ЕС относно сертифицираните проверяващи устройства, разработени от службите на Европейската комисия</v>
      </c>
      <c r="C43" s="193"/>
    </row>
    <row r="44" spans="1:3" x14ac:dyDescent="0.2">
      <c r="A44" s="77"/>
      <c r="B44" s="320">
        <f>Translations!$C$45</f>
        <v>0</v>
      </c>
      <c r="C44" s="193"/>
    </row>
    <row r="45" spans="1:3" x14ac:dyDescent="0.2">
      <c r="A45" s="77"/>
      <c r="B45" s="321" t="str">
        <f>Translations!$C$282</f>
        <v>Изберете съответното ръководство от списъка</v>
      </c>
      <c r="C45" s="177"/>
    </row>
    <row r="46" spans="1:3" x14ac:dyDescent="0.2">
      <c r="A46" s="77"/>
      <c r="B46" s="321" t="str">
        <f>Translations!$C$282</f>
        <v>Изберете съответното ръководство от списъка</v>
      </c>
      <c r="C46" s="177"/>
    </row>
    <row r="47" spans="1:3" x14ac:dyDescent="0.2">
      <c r="A47" s="77"/>
      <c r="B47" s="87" t="str">
        <f>Translations!$C$290</f>
        <v>Правила на ЕСТЕ</v>
      </c>
      <c r="C47" s="541" t="str">
        <f>Translations!$C$291</f>
        <v>Тази група трябва да бъде избрана от всички проверяващи._x000D_
_x000D_
Забележка - проверете дали списъкът е валиден за държавата-членка, в която се изготвя становището, тъй като някои насоки на държавите-членки могат да се прилагат само в отделна държава-членка._x000D_
_x000D_
Като минимум трябва да бъдат включени съответните регламенти на ЕС и насоки на ЕК</v>
      </c>
    </row>
    <row r="48" spans="1:3" ht="31.5" customHeight="1" x14ac:dyDescent="0.2">
      <c r="A48" s="77"/>
      <c r="B48" s="318" t="str">
        <f>Translations!$C$292</f>
        <v>А) Регламент на ЕС на ЕС № 331 / 2019 за определяне на валидни за целия Съюз преходни правила за хармонизирано безплатно разпределяне на квоти за емисии в съответствие с член 10а от Директива 2003/87/ЕО на Европейския парламент и на Съвета</v>
      </c>
      <c r="C48" s="541"/>
    </row>
    <row r="49" spans="1:3" ht="17.25" customHeight="1" x14ac:dyDescent="0.2">
      <c r="A49" s="77"/>
      <c r="B49" s="318" t="str">
        <f>Translations!$C$293</f>
        <v xml:space="preserve">Б) Регламент на ЕС на ЕС № ### / 2018 списък във връзка с отраслите и подотраслите, считани за изложени на риск от изтичане на въглерод
</v>
      </c>
      <c r="C49" s="541"/>
    </row>
    <row r="50" spans="1:3" ht="33.75" customHeight="1" x14ac:dyDescent="0.2">
      <c r="A50" s="77"/>
      <c r="B50" s="318" t="str">
        <f>Translations!$C$294</f>
        <v>В) Ръководство на ЕС, разработено от службите на Европейската комисия в подкрепа на хармонизираното тълкуване на Регламента за безплатно разпределяне на квоти</v>
      </c>
      <c r="C50" s="541"/>
    </row>
    <row r="51" spans="1:3" ht="33" customHeight="1" x14ac:dyDescent="0.2">
      <c r="A51" s="77"/>
      <c r="B51" s="318" t="str">
        <f>Translations!$C$295</f>
        <v>Г) Ръководен документ на ЕС, разработен от службите на Европейската комисия в подкрепа на хармонизираното тълкуване на AVR2</v>
      </c>
      <c r="C51" s="541"/>
    </row>
    <row r="52" spans="1:3" x14ac:dyDescent="0.2">
      <c r="A52" s="77"/>
      <c r="B52" s="320">
        <f>Translations!$C$45</f>
        <v>0</v>
      </c>
      <c r="C52" s="541"/>
    </row>
    <row r="53" spans="1:3" x14ac:dyDescent="0.2">
      <c r="A53" s="77"/>
      <c r="B53" s="321" t="str">
        <f>Translations!$C$282</f>
        <v>Изберете съответното ръководство от списъка</v>
      </c>
      <c r="C53" s="541"/>
    </row>
    <row r="54" spans="1:3" ht="13.5" thickBot="1" x14ac:dyDescent="0.25">
      <c r="A54" s="77"/>
      <c r="B54" s="322" t="str">
        <f>Translations!$C$282</f>
        <v>Изберете съответното ръководство от списъка</v>
      </c>
      <c r="C54" s="541"/>
    </row>
    <row r="55" spans="1:3" ht="6.75" customHeight="1" x14ac:dyDescent="0.2">
      <c r="B55" s="74"/>
    </row>
    <row r="56" spans="1:3" ht="12.75" customHeight="1" x14ac:dyDescent="0.2"/>
    <row r="57" spans="1:3" x14ac:dyDescent="0.2">
      <c r="B57" s="89"/>
    </row>
  </sheetData>
  <sheetProtection sheet="1" objects="1" scenarios="1" formatCells="0" formatColumns="0" formatRows="0"/>
  <customSheetViews>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7:C54"/>
    <mergeCell ref="C28:C37"/>
    <mergeCell ref="C3:C4"/>
    <mergeCell ref="C38:C40"/>
    <mergeCell ref="C41:C42"/>
    <mergeCell ref="A5:B5"/>
    <mergeCell ref="A28:A37"/>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6:B37">
      <formula1>conductaccredited</formula1>
    </dataValidation>
    <dataValidation type="list" allowBlank="1" showErrorMessage="1" promptTitle="Select guidance document" prompt="Select the additional and relevant guidance documents that you have used, ensuring that the correct version is cited" sqref="B45:B46">
      <formula1>conductaccredited2</formula1>
    </dataValidation>
    <dataValidation type="list" allowBlank="1" showErrorMessage="1" promptTitle="Select guidance document" prompt="Select the additional and relevant guidance documents that you have used, ensuring that the correct version is cited" sqref="B53:B54">
      <formula1>conductaccredited3</formula1>
    </dataValidation>
  </dataValidations>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0"/>
  <sheetViews>
    <sheetView zoomScale="130" zoomScaleNormal="130" workbookViewId="0"/>
  </sheetViews>
  <sheetFormatPr defaultColWidth="9.140625" defaultRowHeight="12.75" x14ac:dyDescent="0.2"/>
  <cols>
    <col min="1" max="1" width="4.85546875" style="198" customWidth="1"/>
    <col min="2" max="2" width="85.7109375" style="199" customWidth="1"/>
    <col min="3" max="3" width="75.7109375" style="196" customWidth="1"/>
    <col min="4" max="16384" width="9.140625" style="60"/>
  </cols>
  <sheetData>
    <row r="1" spans="1:4" x14ac:dyDescent="0.2">
      <c r="C1" s="59" t="str">
        <f>Translations!$C$68</f>
        <v>Указания за верификационните органи</v>
      </c>
    </row>
    <row r="2" spans="1:4" x14ac:dyDescent="0.2">
      <c r="A2" s="505" t="str">
        <f>Translations!$C$296</f>
        <v>Становище на Верификатора - Европейска схема за търговия с емисии</v>
      </c>
      <c r="B2" s="505"/>
      <c r="C2" s="60"/>
    </row>
    <row r="3" spans="1:4" ht="13.5" thickBot="1" x14ac:dyDescent="0.25">
      <c r="A3" s="505" t="str">
        <f>'Opinion Statement'!A3:B3</f>
        <v>Докладване на информация във връзка с безплатното разпределние на квоти в ЕСТЕ</v>
      </c>
      <c r="B3" s="505"/>
      <c r="C3" s="543" t="str">
        <f>Translations!$C$244</f>
        <v>Забележка - името на инсталацията ще бъде автоматично попълнено, след като бъде вписано в становището</v>
      </c>
    </row>
    <row r="4" spans="1:4" ht="13.5" thickBot="1" x14ac:dyDescent="0.25">
      <c r="A4" s="549" t="str">
        <f>'Annex 1 - Findings'!B3</f>
        <v>Име на оператора - Име на инсталацията</v>
      </c>
      <c r="B4" s="550"/>
      <c r="C4" s="543"/>
    </row>
    <row r="5" spans="1:4" ht="25.5" customHeight="1" x14ac:dyDescent="0.2">
      <c r="A5" s="500" t="str">
        <f>Translations!$C$297</f>
        <v xml:space="preserve">Приложение 3: Обобщение на идентифицираните промени, за които КО не е информиран </v>
      </c>
      <c r="B5" s="500"/>
      <c r="C5" s="61"/>
    </row>
    <row r="6" spans="1:4" ht="29.25" customHeight="1" x14ac:dyDescent="0.2">
      <c r="A6" s="552" t="str">
        <f>Translations!$C$298</f>
        <v>A) Одобрена, която е информация от КО, но не е коригирана и допълнена след промяна в плана относно методиката за мониторинг преди проверката</v>
      </c>
      <c r="B6" s="552"/>
      <c r="C6" s="62"/>
      <c r="D6" s="63"/>
    </row>
    <row r="7" spans="1:4" ht="6.75" customHeight="1" thickBot="1" x14ac:dyDescent="0.25">
      <c r="B7" s="64"/>
      <c r="C7" s="62"/>
      <c r="D7" s="63"/>
    </row>
    <row r="8" spans="1:4" ht="14.25" customHeight="1" x14ac:dyDescent="0.2">
      <c r="A8" s="190">
        <v>1</v>
      </c>
      <c r="B8" s="323"/>
      <c r="C8" s="553" t="str">
        <f>Translations!$C$299</f>
        <v>&lt;Тук се изисква предоставянето на информация, която е била одобрена от КО (с писмо, по електронна поща или факс) но не е била допълнена и в съответсвис с плана относно методиката за мониторинг.                      Забележка - Това поле е неприложимо, в случаите в които КО не е поискал MMP да бъде одобрен преди проверката на първия доклад за базовата линия през 2019 г.&gt;</v>
      </c>
    </row>
    <row r="9" spans="1:4" x14ac:dyDescent="0.2">
      <c r="A9" s="187">
        <v>2</v>
      </c>
      <c r="B9" s="291"/>
      <c r="C9" s="553"/>
    </row>
    <row r="10" spans="1:4" ht="12.75" customHeight="1" x14ac:dyDescent="0.2">
      <c r="A10" s="187">
        <v>3</v>
      </c>
      <c r="B10" s="291"/>
      <c r="C10" s="553"/>
    </row>
    <row r="11" spans="1:4" ht="12.75" customHeight="1" x14ac:dyDescent="0.2">
      <c r="A11" s="187">
        <v>4</v>
      </c>
      <c r="B11" s="291"/>
      <c r="C11" s="553"/>
    </row>
    <row r="12" spans="1:4" ht="12.75" customHeight="1" x14ac:dyDescent="0.2">
      <c r="A12" s="187">
        <v>5</v>
      </c>
      <c r="B12" s="291"/>
      <c r="C12" s="553"/>
    </row>
    <row r="13" spans="1:4" ht="12.75" customHeight="1" x14ac:dyDescent="0.2">
      <c r="A13" s="187">
        <v>6</v>
      </c>
      <c r="B13" s="291"/>
      <c r="C13" s="553"/>
    </row>
    <row r="14" spans="1:4" ht="12.75" customHeight="1" x14ac:dyDescent="0.2">
      <c r="A14" s="187">
        <v>7</v>
      </c>
      <c r="B14" s="291"/>
      <c r="C14" s="553"/>
    </row>
    <row r="15" spans="1:4" ht="15" customHeight="1" x14ac:dyDescent="0.2">
      <c r="A15" s="65">
        <v>8</v>
      </c>
      <c r="B15" s="291"/>
      <c r="C15" s="553" t="str">
        <f>Translations!$C$300</f>
        <v>&lt;Моля, попълнете съответните данни. Една клетка за точка на подобрение. Ако е необходимо допълнително място, моля, добавете редове и съответния брой точки. Ако няма точки за подобряване, моля посочете НЕПРИЛОЖИМО в първия ред&gt;</v>
      </c>
    </row>
    <row r="16" spans="1:4" ht="12.75" customHeight="1" x14ac:dyDescent="0.2">
      <c r="A16" s="65">
        <v>9</v>
      </c>
      <c r="B16" s="291"/>
      <c r="C16" s="553"/>
    </row>
    <row r="17" spans="1:5" ht="13.5" thickBot="1" x14ac:dyDescent="0.25">
      <c r="A17" s="66">
        <v>10</v>
      </c>
      <c r="B17" s="324"/>
      <c r="C17" s="553"/>
    </row>
    <row r="18" spans="1:5" x14ac:dyDescent="0.2">
      <c r="B18" s="64"/>
      <c r="C18" s="61"/>
    </row>
    <row r="19" spans="1:5" s="67" customFormat="1" ht="19.5" customHeight="1" x14ac:dyDescent="0.2">
      <c r="A19" s="551" t="str">
        <f>Translations!$C$301</f>
        <v>B) Идентифицирана от верификатора информация и която не е била докладвана на КО</v>
      </c>
      <c r="B19" s="551"/>
      <c r="C19" s="62"/>
      <c r="D19" s="63"/>
    </row>
    <row r="20" spans="1:5" s="69" customFormat="1" ht="43.5" customHeight="1" thickBot="1" x14ac:dyDescent="0.25">
      <c r="A20" s="198"/>
      <c r="B20" s="64" t="str">
        <f>Translations!$C$302</f>
        <v>Информация за промяна в нивото на активност и/или експлоатацията на инсталациите, което ще повлияе на количеството безплатно разпределени квоти, както и промни в плана относно методиката за мониторинг, който не е бил утвърден от КО преди проверката.</v>
      </c>
      <c r="C20" s="68"/>
    </row>
    <row r="21" spans="1:5" s="69" customFormat="1" ht="12.75" customHeight="1" x14ac:dyDescent="0.2">
      <c r="A21" s="190">
        <v>1</v>
      </c>
      <c r="B21" s="323"/>
      <c r="C21" s="553" t="str">
        <f>Translations!$C$303</f>
        <v>&lt;Тук се изисква информация за промяна в нивото на активност и/или експлоатацията на инсталациите, по време на проверката и верификацията на данните. Тук е необходимо да бъде предоставена информация още за промени, за които не е уведомен КО, както и промни в плана относно методиката за мониторинг, който не е бил утвърден от КО преди проверката.&gt;</v>
      </c>
      <c r="D21" s="156"/>
      <c r="E21" s="70"/>
    </row>
    <row r="22" spans="1:5" s="69" customFormat="1" ht="12.75" customHeight="1" x14ac:dyDescent="0.2">
      <c r="A22" s="187">
        <v>2</v>
      </c>
      <c r="B22" s="291"/>
      <c r="C22" s="553"/>
      <c r="D22" s="153"/>
    </row>
    <row r="23" spans="1:5" s="69" customFormat="1" ht="12.75" customHeight="1" x14ac:dyDescent="0.2">
      <c r="A23" s="187">
        <v>3</v>
      </c>
      <c r="B23" s="291"/>
      <c r="C23" s="553"/>
      <c r="D23" s="153"/>
    </row>
    <row r="24" spans="1:5" s="69" customFormat="1" ht="12.75" customHeight="1" x14ac:dyDescent="0.2">
      <c r="A24" s="187">
        <v>4</v>
      </c>
      <c r="B24" s="291"/>
      <c r="C24" s="553"/>
      <c r="D24" s="153"/>
    </row>
    <row r="25" spans="1:5" s="69" customFormat="1" ht="12.75" customHeight="1" x14ac:dyDescent="0.2">
      <c r="A25" s="187">
        <v>5</v>
      </c>
      <c r="B25" s="291"/>
      <c r="C25" s="553"/>
      <c r="D25" s="153"/>
    </row>
    <row r="26" spans="1:5" s="69" customFormat="1" ht="12.75" customHeight="1" x14ac:dyDescent="0.2">
      <c r="A26" s="187">
        <v>6</v>
      </c>
      <c r="B26" s="291"/>
      <c r="C26" s="553"/>
      <c r="D26" s="153"/>
    </row>
    <row r="27" spans="1:5" s="69" customFormat="1" ht="12.75" customHeight="1" x14ac:dyDescent="0.2">
      <c r="A27" s="187">
        <v>7</v>
      </c>
      <c r="B27" s="291"/>
      <c r="C27" s="197" t="str">
        <f>Translations!$C$304</f>
        <v>Тук също трябва да се избягва дублиране на информация между двете секции</v>
      </c>
      <c r="D27" s="153"/>
    </row>
    <row r="28" spans="1:5" s="69" customFormat="1" ht="12.75" customHeight="1" x14ac:dyDescent="0.2">
      <c r="A28" s="187">
        <v>8</v>
      </c>
      <c r="B28" s="291"/>
      <c r="C28" s="553" t="str">
        <f>Translations!$C$300</f>
        <v>&lt;Моля, попълнете съответните данни. Една клетка за точка на подобрение. Ако е необходимо допълнително място, моля, добавете редове и съответния брой точки. Ако няма точки за подобряване, моля посочете НЕПРИЛОЖИМО в първия ред&gt;</v>
      </c>
    </row>
    <row r="29" spans="1:5" s="69" customFormat="1" ht="12.75" customHeight="1" x14ac:dyDescent="0.2">
      <c r="A29" s="65">
        <v>9</v>
      </c>
      <c r="B29" s="291"/>
      <c r="C29" s="553"/>
    </row>
    <row r="30" spans="1:5" s="69" customFormat="1" ht="12.75" customHeight="1" thickBot="1" x14ac:dyDescent="0.25">
      <c r="A30" s="66">
        <v>10</v>
      </c>
      <c r="B30" s="324"/>
      <c r="C30" s="553"/>
    </row>
  </sheetData>
  <sheetProtection sheet="1" objects="1" scenarios="1" formatCells="0" formatColumns="0" formatRows="0"/>
  <customSheetViews>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C3:C4"/>
    <mergeCell ref="C28:C30"/>
    <mergeCell ref="C21:C26"/>
    <mergeCell ref="C8:C14"/>
    <mergeCell ref="C15:C17"/>
    <mergeCell ref="A2:B2"/>
    <mergeCell ref="A3:B3"/>
    <mergeCell ref="A4:B4"/>
    <mergeCell ref="A19:B19"/>
    <mergeCell ref="A5:B5"/>
    <mergeCell ref="A6:B6"/>
  </mergeCells>
  <phoneticPr fontId="0" type="noConversion"/>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DM23"/>
  <sheetViews>
    <sheetView topLeftCell="B2" zoomScale="85" zoomScaleNormal="85" workbookViewId="0">
      <selection activeCell="B2" sqref="B2"/>
    </sheetView>
  </sheetViews>
  <sheetFormatPr defaultColWidth="11.42578125" defaultRowHeight="12.75" x14ac:dyDescent="0.2"/>
  <cols>
    <col min="1" max="1" width="2.7109375" style="237" hidden="1" customWidth="1"/>
    <col min="2" max="6" width="15.7109375" style="223" customWidth="1"/>
    <col min="7" max="8" width="17" style="223" customWidth="1"/>
    <col min="9" max="9" width="17.140625" style="223" customWidth="1"/>
    <col min="10" max="17" width="15.7109375" style="223" customWidth="1"/>
    <col min="18" max="18" width="20.7109375" style="223" customWidth="1"/>
    <col min="19" max="21" width="15.7109375" style="223" customWidth="1"/>
    <col min="22" max="31" width="20.7109375" style="223" customWidth="1"/>
    <col min="32" max="33" width="15.7109375" style="223" customWidth="1"/>
    <col min="34" max="40" width="20.7109375" style="223" customWidth="1"/>
    <col min="41" max="42" width="15.7109375" style="223" customWidth="1"/>
    <col min="43" max="45" width="20.7109375" style="223" customWidth="1"/>
    <col min="46" max="49" width="15.7109375" style="223" customWidth="1"/>
    <col min="50" max="51" width="20.7109375" style="223" customWidth="1"/>
    <col min="52" max="55" width="15.7109375" style="223" customWidth="1"/>
    <col min="56" max="56" width="20.7109375" style="223" customWidth="1"/>
    <col min="57" max="66" width="15.7109375" style="223" customWidth="1"/>
    <col min="67" max="67" width="15.7109375" style="227" customWidth="1"/>
    <col min="68" max="81" width="15.7109375" style="223" customWidth="1"/>
    <col min="82" max="84" width="20.7109375" style="223" customWidth="1"/>
    <col min="85" max="117" width="15.7109375" style="223" customWidth="1"/>
    <col min="118" max="16384" width="11.42578125" style="223"/>
  </cols>
  <sheetData>
    <row r="1" spans="1:117" s="235" customFormat="1" hidden="1" x14ac:dyDescent="0.2">
      <c r="A1" s="234" t="s">
        <v>239</v>
      </c>
      <c r="B1" s="235">
        <v>9</v>
      </c>
      <c r="C1" s="235">
        <v>6</v>
      </c>
      <c r="D1" s="235">
        <v>7</v>
      </c>
      <c r="E1" s="235">
        <v>14</v>
      </c>
      <c r="F1" s="235">
        <v>10</v>
      </c>
      <c r="G1" s="235">
        <v>11</v>
      </c>
      <c r="H1" s="235">
        <v>12</v>
      </c>
      <c r="I1" s="235">
        <v>13</v>
      </c>
      <c r="J1" s="235">
        <v>14</v>
      </c>
      <c r="K1" s="235">
        <v>19</v>
      </c>
      <c r="L1" s="235">
        <v>20</v>
      </c>
      <c r="M1" s="235">
        <v>21</v>
      </c>
      <c r="N1" s="235">
        <v>22</v>
      </c>
      <c r="O1" s="235">
        <v>23</v>
      </c>
      <c r="P1" s="235">
        <v>24</v>
      </c>
      <c r="Q1" s="235">
        <v>25</v>
      </c>
      <c r="AA1" s="235">
        <v>28</v>
      </c>
      <c r="AB1" s="235">
        <v>29</v>
      </c>
      <c r="AC1" s="235">
        <v>30</v>
      </c>
      <c r="AD1" s="235">
        <v>31</v>
      </c>
      <c r="AE1" s="235">
        <v>32</v>
      </c>
      <c r="AF1" s="235">
        <v>35</v>
      </c>
      <c r="AG1" s="235">
        <v>37</v>
      </c>
      <c r="AH1" s="235">
        <v>39</v>
      </c>
      <c r="AI1" s="235">
        <v>41</v>
      </c>
      <c r="AJ1" s="235">
        <v>42</v>
      </c>
      <c r="AK1" s="235">
        <v>43</v>
      </c>
      <c r="AL1" s="235">
        <v>44</v>
      </c>
      <c r="AM1" s="235">
        <v>45</v>
      </c>
      <c r="AN1" s="235">
        <v>46</v>
      </c>
      <c r="AO1" s="235">
        <v>47</v>
      </c>
      <c r="AP1" s="235">
        <v>49</v>
      </c>
      <c r="AQ1" s="235">
        <v>50</v>
      </c>
      <c r="AR1" s="235">
        <v>51</v>
      </c>
      <c r="AS1" s="235">
        <v>52</v>
      </c>
      <c r="AT1" s="235">
        <v>53</v>
      </c>
      <c r="AU1" s="235">
        <v>55</v>
      </c>
      <c r="AV1" s="235">
        <v>56</v>
      </c>
      <c r="AW1" s="235">
        <v>58</v>
      </c>
      <c r="AX1" s="235">
        <v>59</v>
      </c>
      <c r="AY1" s="235">
        <v>60</v>
      </c>
      <c r="AZ1" s="235">
        <v>61</v>
      </c>
      <c r="BA1" s="235">
        <v>63</v>
      </c>
      <c r="BB1" s="235">
        <v>64</v>
      </c>
      <c r="BC1" s="235">
        <v>66</v>
      </c>
      <c r="BD1" s="235">
        <v>67</v>
      </c>
      <c r="BE1" s="235">
        <v>69</v>
      </c>
      <c r="BF1" s="235">
        <v>71</v>
      </c>
      <c r="BG1" s="235">
        <v>72</v>
      </c>
      <c r="BH1" s="235">
        <v>74</v>
      </c>
      <c r="BI1" s="235">
        <v>76</v>
      </c>
      <c r="BJ1" s="235">
        <v>78</v>
      </c>
      <c r="BK1" s="235">
        <v>79</v>
      </c>
      <c r="BL1" s="235">
        <v>81</v>
      </c>
      <c r="BM1" s="235">
        <v>82</v>
      </c>
      <c r="BN1" s="235">
        <v>84</v>
      </c>
      <c r="BO1" s="236"/>
      <c r="BP1" s="235">
        <v>87</v>
      </c>
      <c r="BQ1" s="235">
        <f>BP1+1</f>
        <v>88</v>
      </c>
      <c r="BR1" s="235">
        <f t="shared" ref="BR1:CO1" si="0">BQ1+1</f>
        <v>89</v>
      </c>
      <c r="BS1" s="235">
        <f t="shared" si="0"/>
        <v>90</v>
      </c>
      <c r="BT1" s="235">
        <f t="shared" si="0"/>
        <v>91</v>
      </c>
      <c r="BU1" s="235">
        <f t="shared" si="0"/>
        <v>92</v>
      </c>
      <c r="BV1" s="235">
        <f t="shared" si="0"/>
        <v>93</v>
      </c>
      <c r="BW1" s="235">
        <f t="shared" si="0"/>
        <v>94</v>
      </c>
      <c r="BX1" s="235">
        <f t="shared" si="0"/>
        <v>95</v>
      </c>
      <c r="BY1" s="235">
        <f t="shared" si="0"/>
        <v>96</v>
      </c>
      <c r="BZ1" s="235">
        <f t="shared" si="0"/>
        <v>97</v>
      </c>
      <c r="CA1" s="235">
        <f t="shared" si="0"/>
        <v>98</v>
      </c>
      <c r="CB1" s="235">
        <f t="shared" si="0"/>
        <v>99</v>
      </c>
      <c r="CC1" s="235">
        <f t="shared" si="0"/>
        <v>100</v>
      </c>
      <c r="CD1" s="235">
        <f t="shared" si="0"/>
        <v>101</v>
      </c>
      <c r="CE1" s="235">
        <f t="shared" si="0"/>
        <v>102</v>
      </c>
      <c r="CF1" s="235">
        <f t="shared" si="0"/>
        <v>103</v>
      </c>
      <c r="CG1" s="235">
        <f t="shared" si="0"/>
        <v>104</v>
      </c>
      <c r="CH1" s="235">
        <f t="shared" si="0"/>
        <v>105</v>
      </c>
      <c r="CI1" s="235">
        <f t="shared" si="0"/>
        <v>106</v>
      </c>
      <c r="CJ1" s="235">
        <f t="shared" si="0"/>
        <v>107</v>
      </c>
      <c r="CK1" s="235">
        <f t="shared" si="0"/>
        <v>108</v>
      </c>
      <c r="CL1" s="235">
        <f t="shared" si="0"/>
        <v>109</v>
      </c>
      <c r="CM1" s="235">
        <f t="shared" si="0"/>
        <v>110</v>
      </c>
      <c r="CN1" s="235">
        <f t="shared" si="0"/>
        <v>111</v>
      </c>
      <c r="CO1" s="235">
        <f t="shared" si="0"/>
        <v>112</v>
      </c>
      <c r="CP1" s="237"/>
      <c r="CQ1" s="235">
        <v>114</v>
      </c>
      <c r="CR1" s="235">
        <v>115</v>
      </c>
      <c r="CS1" s="235">
        <v>116</v>
      </c>
      <c r="CT1" s="235">
        <v>117</v>
      </c>
      <c r="CU1" s="235">
        <v>118</v>
      </c>
      <c r="CV1" s="235">
        <v>120</v>
      </c>
      <c r="CW1" s="235">
        <v>121</v>
      </c>
      <c r="CX1" s="235">
        <v>122</v>
      </c>
      <c r="CY1" s="235">
        <v>124</v>
      </c>
      <c r="CZ1" s="235">
        <v>125</v>
      </c>
      <c r="DA1" s="235">
        <v>126</v>
      </c>
      <c r="DB1" s="235">
        <v>127</v>
      </c>
      <c r="DC1" s="235">
        <v>128</v>
      </c>
      <c r="DD1" s="235">
        <v>129</v>
      </c>
      <c r="DF1" s="235" t="s">
        <v>238</v>
      </c>
      <c r="DG1" s="235" t="s">
        <v>238</v>
      </c>
      <c r="DH1" s="235" t="s">
        <v>238</v>
      </c>
      <c r="DI1" s="235" t="s">
        <v>238</v>
      </c>
      <c r="DJ1" s="235" t="s">
        <v>238</v>
      </c>
      <c r="DK1" s="235" t="s">
        <v>238</v>
      </c>
      <c r="DL1" s="235" t="s">
        <v>238</v>
      </c>
      <c r="DM1" s="235" t="s">
        <v>238</v>
      </c>
    </row>
    <row r="2" spans="1:117" x14ac:dyDescent="0.2">
      <c r="B2" s="161"/>
    </row>
    <row r="3" spans="1:117" s="212" customFormat="1" ht="24.95" customHeight="1" x14ac:dyDescent="0.2">
      <c r="A3" s="238"/>
      <c r="B3" s="212" t="str">
        <f>Translations!$C$305</f>
        <v>Инсталации</v>
      </c>
      <c r="R3" s="208"/>
      <c r="S3" s="208"/>
      <c r="T3" s="208"/>
      <c r="U3" s="208"/>
      <c r="V3" s="208"/>
      <c r="W3" s="208"/>
      <c r="X3" s="208"/>
      <c r="Y3" s="208"/>
      <c r="Z3" s="208"/>
      <c r="BO3" s="213"/>
      <c r="CP3" s="208"/>
    </row>
    <row r="4" spans="1:117" s="182" customFormat="1" ht="50.1" customHeight="1" x14ac:dyDescent="0.2">
      <c r="A4" s="239"/>
      <c r="B4" s="556" t="str">
        <f>IF(INDEX('Opinion Statement'!$A:$A,Accounting!B$1)="","",INDEX('Opinion Statement'!$A:$A,Accounting!B$1))</f>
        <v>Уникален идентификационен номер</v>
      </c>
      <c r="C4" s="556" t="str">
        <f>IF(INDEX('Opinion Statement'!$A:$A,Accounting!C$1)="","",INDEX('Opinion Statement'!$A:$A,Accounting!C$1))</f>
        <v>Име на оператора</v>
      </c>
      <c r="D4" s="556" t="str">
        <f>IF(INDEX('Opinion Statement'!$A:$A,Accounting!D$1)="","",INDEX('Opinion Statement'!$A:$A,Accounting!D$1))</f>
        <v>Наименование на инсталацията</v>
      </c>
      <c r="E4" s="554" t="str">
        <f>IF(INDEX('Opinion Statement'!$A:$A,Accounting!E$1)="","",INDEX('Opinion Statement'!$A:$A,Accounting!E$1))</f>
        <v>Компетентен орган по одобряването:</v>
      </c>
      <c r="F4" s="554" t="str">
        <f>IF(INDEX('Opinion Statement'!$A:$A,Accounting!F$1)="","",INDEX('Opinion Statement'!$A:$A,Accounting!F$1))</f>
        <v>Номер на Разрешителното за емисии на парникови газове на оператора</v>
      </c>
      <c r="G4" s="554" t="str">
        <f>IF(INDEX('Opinion Statement'!$A:$A,Accounting!G$1)="","",INDEX('Opinion Statement'!$A:$A,Accounting!G$1))</f>
        <v>NACE/PRODCOM Код/кодове за класификация на икономическата дейност на инсталацията</v>
      </c>
      <c r="H4" s="554" t="str">
        <f>IF(INDEX('Opinion Statement'!$A:$A,Accounting!H$1)="","",INDEX('Opinion Statement'!$A:$A,Accounting!H$1))</f>
        <v>Дата (и) на съответния план относно методиката за мониторинг и период на валидност за всеки план:</v>
      </c>
      <c r="I4" s="554" t="str">
        <f>IF(INDEX('Opinion Statement'!$A:$A,Accounting!I$1)="","",INDEX('Opinion Statement'!$A:$A,Accounting!I$1))</f>
        <v>Избороените по - горе планове одобрени ли са от компетентния орган?</v>
      </c>
      <c r="J4" s="554" t="str">
        <f>IF(INDEX('Opinion Statement'!$A:$A,Accounting!J$1)="","",INDEX('Opinion Statement'!$A:$A,Accounting!J$1))</f>
        <v>Компетентен орган по одобряването:</v>
      </c>
      <c r="K4" s="554" t="str">
        <f>IF(INDEX('Opinion Statement'!$A:$A,Accounting!K$1)="","",INDEX('Opinion Statement'!$A:$A,Accounting!K$1))</f>
        <v>Съдържание на Доклада</v>
      </c>
      <c r="L4" s="554" t="str">
        <f>IF(INDEX('Opinion Statement'!$A:$A,Accounting!L$1)="","",INDEX('Opinion Statement'!$A:$A,Accounting!L$1))</f>
        <v>Тип на доклада:</v>
      </c>
      <c r="M4" s="554" t="str">
        <f>L4 &amp; " (2)"</f>
        <v>Тип на доклада: (2)</v>
      </c>
      <c r="N4" s="554" t="str">
        <f>IF(INDEX('Opinion Statement'!$A:$A,Accounting!N$1)="","",INDEX('Opinion Statement'!$A:$A,Accounting!N$1))</f>
        <v/>
      </c>
      <c r="O4" s="554" t="str">
        <f>IF(INDEX('Opinion Statement'!$A:$A,Accounting!O$1)="","",INDEX('Opinion Statement'!$A:$A,Accounting!O$1))</f>
        <v>Дата на доклада:</v>
      </c>
      <c r="P4" s="554" t="str">
        <f>IF(INDEX('Opinion Statement'!$A:$A,Accounting!P$1)="","",INDEX('Opinion Statement'!$A:$A,Accounting!P$1))</f>
        <v>Референтен документ:</v>
      </c>
      <c r="Q4" s="554" t="str">
        <f>IF(INDEX('Opinion Statement'!$A:$A,Accounting!Q$1)="","",INDEX('Opinion Statement'!$A:$A,Accounting!Q$1))</f>
        <v>Приложими страници</v>
      </c>
      <c r="R4" s="556" t="str">
        <f>'Annex 1 - Findings'!$B$6</f>
        <v>Некоригирани отклонения, които не са били коригирани преди издаването на верификационния доклад</v>
      </c>
      <c r="S4" s="556"/>
      <c r="T4" s="556" t="str">
        <f>'Annex 1 - Findings'!$B$18</f>
        <v>Некоригирани несъответствия с правилата за безплатно разпределение, които са идентифицирани по време на проверката</v>
      </c>
      <c r="U4" s="556"/>
      <c r="V4" s="556" t="str">
        <f>'Annex 1 - Findings'!$B$30</f>
        <v>Некоригирани несъответствия с Плана относно методика за мониторинг</v>
      </c>
      <c r="W4" s="556"/>
      <c r="X4" s="214" t="str">
        <f>'Annex 1 - Findings'!$B$43</f>
        <v>Препоръчителни подобрения, ако има такива</v>
      </c>
      <c r="Y4" s="214" t="str">
        <f>Q9</f>
        <v xml:space="preserve">Констатации или подобрения от предходен период, които НЕ са били разрешени._x000D_ Всички констатации или подобрения, докладвани във верификационния доклад на доклада относно базовите данните на оператора за периода на предварително разпределение, които са били разрешени, не е необходимо да бъдат изброени тук. </v>
      </c>
      <c r="Z4" s="554" t="str">
        <f>'Annex 2 - basis of work'!A25</f>
        <v>Друга важна информация</v>
      </c>
      <c r="AA4" s="554" t="str">
        <f>IF(INDEX('Opinion Statement'!$A:$A,Accounting!AA$1)="","",INDEX('Opinion Statement'!$A:$A,Accounting!AA$1))</f>
        <v>Подробна информация от проведена верификация на място</v>
      </c>
      <c r="AB4" s="554" t="str">
        <f>IF(INDEX('Opinion Statement'!$A:$A,Accounting!AB$1)="","",INDEX('Opinion Statement'!$A:$A,Accounting!AB$1))</f>
        <v>Операторът / инсталацията, посетен по време на верификацията на доклада с базови данни за инсталацията за безплатното разпределение на квоти</v>
      </c>
      <c r="AC4" s="554" t="str">
        <f>IF(INDEX('Opinion Statement'!$A:$A,Accounting!AC$1)="","",INDEX('Opinion Statement'!$A:$A,Accounting!AC$1))</f>
        <v>Обосновка да не е извършена верификация на място</v>
      </c>
      <c r="AD4" s="554" t="str">
        <f>IF(INDEX('Opinion Statement'!$A:$A,Accounting!AD$1)="","",INDEX('Opinion Statement'!$A:$A,Accounting!AD$1))</f>
        <v>Дата (и) на посещението (ята) [AVR Член 21 (1)]:</v>
      </c>
      <c r="AE4" s="554" t="str">
        <f>IF(INDEX('Opinion Statement'!$A:$A,Accounting!AE$1)="","",INDEX('Opinion Statement'!$A:$A,Accounting!AE$1))</f>
        <v>Брой дни на проверката:</v>
      </c>
      <c r="AF4" s="556" t="str">
        <f>IF(INDEX('Opinion Statement'!$A:$A,Accounting!AF$1)="","",INDEX('Opinion Statement'!$A:$A,Accounting!AF$1))</f>
        <v>СЪОТВЕТСТВИЕ С ПРАВИЛАТА НА ЕСТЕ</v>
      </c>
      <c r="AG4" s="556"/>
      <c r="AH4" s="554" t="str">
        <f>IF(INDEX('Opinion Statement'!$A:$A,Accounting!AH$1)="","",INDEX('Opinion Statement'!$A:$A,Accounting!AH$1))</f>
        <v/>
      </c>
      <c r="AI4" s="554" t="str">
        <f>IF(INDEX('Opinion Statement'!$A:$A,Accounting!AI$1)="","",INDEX('Opinion Statement'!$A:$A,Accounting!AI$1))</f>
        <v>Регламентът на ЕС относно A&amp;V отговаря на:</v>
      </c>
      <c r="AJ4" s="554" t="str">
        <f>IF(INDEX('Opinion Statement'!$A:$A,Accounting!AJ$1)="","",INDEX('Opinion Statement'!$A:$A,Accounting!AJ$1))</f>
        <v>Член 11, параграф 4, буква г): изменения на ММР, съобщени на КО:</v>
      </c>
      <c r="AK4" s="554" t="str">
        <f>IF(INDEX('Opinion Statement'!$A:$A,Accounting!AK$1)="","",INDEX('Opinion Statement'!$A:$A,Accounting!AK$1))</f>
        <v>Член 16, параграф 2, буква б): Границите на инсталацията и подинсталацията (ите) са верни:</v>
      </c>
      <c r="AL4" s="554" t="str">
        <f>IF(INDEX('Opinion Statement'!$A:$A,Accounting!AL$1)="","",INDEX('Opinion Statement'!$A:$A,Accounting!AL$1))</f>
        <v xml:space="preserve">Член 16, параграф 2, буква в): Потоците на източниците и източниците на емисии са пълни: </v>
      </c>
      <c r="AM4" s="554" t="str">
        <f>IF(INDEX('Opinion Statement'!$A:$A,Accounting!AM$1)="","",INDEX('Opinion Statement'!$A:$A,Accounting!AM$1))</f>
        <v>Член 17, параграф 3: правилно прилагана ММР</v>
      </c>
      <c r="AN4" s="554" t="str">
        <f>IF(INDEX('Opinion Statement'!$A:$A,Accounting!AN$1)="","",INDEX('Opinion Statement'!$A:$A,Accounting!AN$1))</f>
        <v>Член 17, параграф 3, буква а): Данните са коректно отнесени към границите на подинсталацията:</v>
      </c>
      <c r="AO4" s="556" t="str">
        <f>IF(INDEX('Opinion Statement'!$A:$A,Accounting!AO$1)="","",INDEX('Opinion Statement'!$A:$A,Accounting!AO$1))</f>
        <v>Член 17, параграф 3, буква в): Правилно прилагане на определенията на продукта:</v>
      </c>
      <c r="AP4" s="556" t="str">
        <f>IF(INDEX('Opinion Statement'!$A:$A,Accounting!AP$1)="","",INDEX('Opinion Statement'!$A:$A,Accounting!AP$1))</f>
        <v/>
      </c>
      <c r="AQ4" s="554" t="str">
        <f>IF(INDEX('Opinion Statement'!$A:$A,Accounting!AQ$1)="","",INDEX('Opinion Statement'!$A:$A,Accounting!AQ$1))</f>
        <v/>
      </c>
      <c r="AR4" s="554" t="str">
        <f>IF(INDEX('Opinion Statement'!$A:$A,Accounting!AR$1)="","",INDEX('Opinion Statement'!$A:$A,Accounting!AR$1))</f>
        <v>Член 17, параграф 3, буква г): Ниво на дейност за подинсталацията (ите), която не е свързана със съответния продуктов продукт, правилно приписани:</v>
      </c>
      <c r="AS4" s="554" t="str">
        <f>IF(INDEX('Opinion Statement'!$A:$A,Accounting!AS$1)="","",INDEX('Opinion Statement'!$A:$A,Accounting!AS$1))</f>
        <v>Член 19, параграф 3: Приложената неопределеност на данните и валидна информация:</v>
      </c>
      <c r="AT4" s="556" t="str">
        <f>IF(INDEX('Opinion Statement'!$A:$A,Accounting!AT$1)="","",INDEX('Opinion Statement'!$A:$A,Accounting!AT$1))</f>
        <v>Промени в нивото на дейност / оперативна дейност, съобщени на КО, които могат да повлияят на разпределението:</v>
      </c>
      <c r="AU4" s="556" t="str">
        <f>IF(INDEX('Opinion Statement'!$A:$A,Accounting!AU$1)="","",INDEX('Opinion Statement'!$A:$A,Accounting!AU$1))</f>
        <v/>
      </c>
      <c r="AV4" s="556" t="str">
        <f>IF(INDEX('Opinion Statement'!$A:$A,Accounting!AV$1)="","",INDEX('Opinion Statement'!$A:$A,Accounting!AV$1))</f>
        <v/>
      </c>
      <c r="AW4" s="556"/>
      <c r="AX4" s="554" t="str">
        <f>IF(INDEX('Opinion Statement'!$A:$A,Accounting!AX$1)="","",INDEX('Opinion Statement'!$A:$A,Accounting!AX$1))</f>
        <v/>
      </c>
      <c r="AY4" s="554" t="str">
        <f>IF(INDEX('Opinion Statement'!$A:$A,Accounting!AY$1)="","",INDEX('Opinion Statement'!$A:$A,Accounting!AY$1))</f>
        <v>Член 14, буква б): Контролните дейности се документират, прилагат, поддържат и са ефективни за намаляване на присъщите рискове:</v>
      </c>
      <c r="AZ4" s="557" t="str">
        <f>IF(INDEX('Opinion Statement'!$A:$A,Accounting!AZ$1)="","",INDEX('Opinion Statement'!$A:$A,Accounting!AZ$1))</f>
        <v>Член 14, буква в): Процедурите, изброени в MMP, са документирани, приложени, поддържани и са ефективни за намаляване на присъщите рискове и рискове за контрол:</v>
      </c>
      <c r="BA4" s="558"/>
      <c r="BB4" s="557" t="str">
        <f>IF(INDEX('Opinion Statement'!$A:$A,Accounting!BB$1)="","",INDEX('Opinion Statement'!$A:$A,Accounting!BB$1))</f>
        <v/>
      </c>
      <c r="BC4" s="558"/>
      <c r="BD4" s="554" t="str">
        <f>IF(INDEX('Opinion Statement'!$A:$A,Accounting!BD$1)="","",INDEX('Opinion Statement'!$A:$A,Accounting!BD$1))</f>
        <v/>
      </c>
      <c r="BE4" s="557" t="str">
        <f>IF(INDEX('Opinion Statement'!$A:$A,Accounting!BE$1)="","",INDEX('Opinion Statement'!$A:$A,Accounting!BE$1))</f>
        <v>Приложими насоки за безплатно разпределение на квоти:</v>
      </c>
      <c r="BF4" s="558" t="str">
        <f>IF(INDEX('Opinion Statement'!$A:$A,Accounting!BF$1)="","",INDEX('Opinion Statement'!$A:$A,Accounting!BF$1))</f>
        <v/>
      </c>
      <c r="BG4" s="557" t="str">
        <f>IF(INDEX('Opinion Statement'!$A:$A,Accounting!BG$1)="","",INDEX('Opinion Statement'!$A:$A,Accounting!BG$1))</f>
        <v/>
      </c>
      <c r="BH4" s="558" t="str">
        <f>IF(INDEX('Opinion Statement'!$A:$A,Accounting!BH$1)="","",INDEX('Opinion Statement'!$A:$A,Accounting!BH$1))</f>
        <v/>
      </c>
      <c r="BI4" s="557" t="str">
        <f>IF(INDEX('Opinion Statement'!$A:$A,Accounting!BI$1)="","",INDEX('Opinion Statement'!$A:$A,Accounting!BI$1))</f>
        <v xml:space="preserve">СЪОТВЕТСТВИЕ С ПРИНЦИПИТЕ ЗА МОНИТОРИНГ И ДОКЛАДВАНЕ </v>
      </c>
      <c r="BJ4" s="558" t="str">
        <f>IF(INDEX('Opinion Statement'!$A:$A,Accounting!BJ$1)="","",INDEX('Opinion Statement'!$A:$A,Accounting!BJ$1))</f>
        <v/>
      </c>
      <c r="BK4" s="557" t="str">
        <f>IF(INDEX('Opinion Statement'!$A:$A,Accounting!BK$1)="","",INDEX('Opinion Statement'!$A:$A,Accounting!BK$1))</f>
        <v/>
      </c>
      <c r="BL4" s="558" t="str">
        <f>IF(INDEX('Opinion Statement'!$A:$A,Accounting!BL$1)="","",INDEX('Opinion Statement'!$A:$A,Accounting!BL$1))</f>
        <v/>
      </c>
      <c r="BM4" s="557" t="str">
        <f>IF(INDEX('Opinion Statement'!$A:$A,Accounting!BM$1)="","",INDEX('Opinion Statement'!$A:$A,Accounting!BM$1))</f>
        <v/>
      </c>
      <c r="BN4" s="558" t="str">
        <f>IF(INDEX('Opinion Statement'!$A:$A,Accounting!BN$1)="","",INDEX('Opinion Statement'!$A:$A,Accounting!BN$1))</f>
        <v/>
      </c>
      <c r="BO4" s="564"/>
      <c r="BP4" s="554" t="str">
        <f>IF(INDEX('Opinion Statement'!$A:$A,Accounting!BP$1)="","",INDEX('Opinion Statement'!$A:$A,Accounting!BP$1))</f>
        <v>СТАНОВИЩЕ</v>
      </c>
      <c r="BQ4" s="564"/>
      <c r="BR4" s="554" t="str">
        <f>IF(INDEX('Opinion Statement'!$A:$A,Accounting!BR$1)="","",INDEX('Opinion Statement'!$A:$A,Accounting!BR$1))</f>
        <v/>
      </c>
      <c r="BS4" s="554" t="str">
        <f>IF(INDEX('Opinion Statement'!$A:$A,Accounting!BS$1)="","",INDEX('Opinion Statement'!$A:$A,Accounting!BS$1))</f>
        <v>Становище - потвърдено с коемнтари:</v>
      </c>
      <c r="BT4" s="214" t="str">
        <f>IF(INDEX('Opinion Statement'!$A:$A,Accounting!BT$1)="","",INDEX('Opinion Statement'!$A:$A,Accounting!BT$1))</f>
        <v/>
      </c>
      <c r="BU4" s="214" t="str">
        <f>BT4</f>
        <v/>
      </c>
      <c r="BV4" s="214" t="str">
        <f t="shared" ref="BV4:CD4" si="1">BU4</f>
        <v/>
      </c>
      <c r="BW4" s="214" t="str">
        <f t="shared" si="1"/>
        <v/>
      </c>
      <c r="BX4" s="214" t="str">
        <f t="shared" si="1"/>
        <v/>
      </c>
      <c r="BY4" s="214" t="str">
        <f t="shared" si="1"/>
        <v/>
      </c>
      <c r="BZ4" s="214" t="str">
        <f t="shared" si="1"/>
        <v/>
      </c>
      <c r="CA4" s="214" t="str">
        <f t="shared" si="1"/>
        <v/>
      </c>
      <c r="CB4" s="214" t="str">
        <f t="shared" si="1"/>
        <v/>
      </c>
      <c r="CC4" s="214" t="str">
        <f t="shared" si="1"/>
        <v/>
      </c>
      <c r="CD4" s="214" t="str">
        <f t="shared" si="1"/>
        <v/>
      </c>
      <c r="CE4" s="214" t="str">
        <f>IF(INDEX('Opinion Statement'!$A:$A,Accounting!CE$1)="","",INDEX('Opinion Statement'!$A:$A,Accounting!CE$1))</f>
        <v/>
      </c>
      <c r="CF4" s="214" t="str">
        <f>CE4</f>
        <v/>
      </c>
      <c r="CG4" s="214" t="str">
        <f t="shared" ref="CG4:CO4" si="2">CF4</f>
        <v/>
      </c>
      <c r="CH4" s="214" t="str">
        <f t="shared" si="2"/>
        <v/>
      </c>
      <c r="CI4" s="214" t="str">
        <f t="shared" si="2"/>
        <v/>
      </c>
      <c r="CJ4" s="214" t="str">
        <f t="shared" si="2"/>
        <v/>
      </c>
      <c r="CK4" s="214" t="str">
        <f t="shared" si="2"/>
        <v/>
      </c>
      <c r="CL4" s="214" t="str">
        <f t="shared" si="2"/>
        <v/>
      </c>
      <c r="CM4" s="214" t="str">
        <f t="shared" si="2"/>
        <v/>
      </c>
      <c r="CN4" s="214" t="str">
        <f t="shared" si="2"/>
        <v/>
      </c>
      <c r="CO4" s="214" t="str">
        <f t="shared" si="2"/>
        <v/>
      </c>
      <c r="CP4" s="223"/>
      <c r="CQ4" s="214" t="str">
        <f>IF(INDEX('Opinion Statement'!$A:$A,Accounting!CQ$1)="","",INDEX('Opinion Statement'!$A:$A,Accounting!CQ$1))</f>
        <v>Информация за Верификатора</v>
      </c>
      <c r="CR4" s="214" t="str">
        <f>IF(INDEX('Opinion Statement'!$A:$A,Accounting!CR$1)="","",INDEX('Opinion Statement'!$A:$A,Accounting!CR$1))</f>
        <v>Ръководител на Верификационния орган/Ръководител на проверяващия екип</v>
      </c>
      <c r="CS4" s="214" t="str">
        <f>IF(INDEX('Opinion Statement'!$A:$A,Accounting!CS$1)="","",INDEX('Opinion Statement'!$A:$A,Accounting!CS$1))</f>
        <v>Водещ верификатор</v>
      </c>
      <c r="CT4" s="214" t="str">
        <f>IF(INDEX('Opinion Statement'!$A:$A,Accounting!CT$1)="","",INDEX('Opinion Statement'!$A:$A,Accounting!CT$1))</f>
        <v>Технически експерт (и) / Верификатор (и)</v>
      </c>
      <c r="CU4" s="214" t="str">
        <f>IF(INDEX('Opinion Statement'!$A:$A,Accounting!CU$1)="","",INDEX('Opinion Statement'!$A:$A,Accounting!CU$1))</f>
        <v>Независим проверяващ</v>
      </c>
      <c r="CV4" s="214" t="str">
        <f>IF(INDEX('Opinion Statement'!$A:$A,Accounting!CV$1)="","",INDEX('Opinion Statement'!$A:$A,Accounting!CV$1))</f>
        <v/>
      </c>
      <c r="CW4" s="214" t="str">
        <f>IF(INDEX('Opinion Statement'!$A:$A,Accounting!CW$1)="","",INDEX('Opinion Statement'!$A:$A,Accounting!CW$1))</f>
        <v>Подпис от името на Верфикационния орган &lt;…………………….&gt;</v>
      </c>
      <c r="CX4" s="214" t="str">
        <f>IF(INDEX('Opinion Statement'!$A:$A,Accounting!CX$1)="","",INDEX('Opinion Statement'!$A:$A,Accounting!CX$1))</f>
        <v>Име на оторизираното лице</v>
      </c>
      <c r="CY4" s="214" t="str">
        <f>IF(INDEX('Opinion Statement'!$A:$A,Accounting!CY$1)="","",INDEX('Opinion Statement'!$A:$A,Accounting!CY$1))</f>
        <v/>
      </c>
      <c r="CZ4" s="214" t="str">
        <f>IF(INDEX('Opinion Statement'!$A:$A,Accounting!CZ$1)="","",INDEX('Opinion Statement'!$A:$A,Accounting!CZ$1))</f>
        <v>Име на Верификатора:</v>
      </c>
      <c r="DA4" s="214" t="str">
        <f>IF(INDEX('Opinion Statement'!$A:$A,Accounting!DA$1)="","",INDEX('Opinion Statement'!$A:$A,Accounting!DA$1))</f>
        <v>Адрес на Верификатора:</v>
      </c>
      <c r="DB4" s="554" t="str">
        <f>IF(INDEX('Opinion Statement'!$A:$A,Accounting!DB$1)="","",INDEX('Opinion Statement'!$A:$A,Accounting!DB$1))</f>
        <v>Дата на договора с Верификатора:</v>
      </c>
      <c r="DC4" s="554" t="str">
        <f>IF(INDEX('Opinion Statement'!$A:$A,Accounting!DC$1)="","",INDEX('Opinion Statement'!$A:$A,Accounting!DC$1))</f>
        <v>Акредитиран ли е верификаторът или сертифициран като физическо лице?</v>
      </c>
      <c r="DD4" s="554" t="str">
        <f>IF(INDEX('Opinion Statement'!$A:$A,Accounting!DD$1)="","",INDEX('Opinion Statement'!$A:$A,Accounting!DD$1))</f>
        <v>Име на националния орган по акредитация (НОБ) или верификационен орган, удостоверяващ националния орган:</v>
      </c>
      <c r="DF4" s="209" t="str">
        <f>'Annex 1 - Findings'!$B$69</f>
        <v>Изисква ли се един или повече методи за недостиг на данни?</v>
      </c>
      <c r="DG4" s="209" t="str">
        <f>DF4</f>
        <v>Изисква ли се един или повече методи за недостиг на данни?</v>
      </c>
      <c r="DH4" s="209"/>
      <c r="DI4" s="209"/>
      <c r="DJ4" s="209"/>
      <c r="DK4" s="209"/>
      <c r="DL4" s="209"/>
      <c r="DM4" s="209"/>
    </row>
    <row r="5" spans="1:117" ht="12.75" customHeight="1" x14ac:dyDescent="0.2">
      <c r="B5" s="556"/>
      <c r="C5" s="556"/>
      <c r="D5" s="556"/>
      <c r="E5" s="555"/>
      <c r="F5" s="555"/>
      <c r="G5" s="555"/>
      <c r="H5" s="555"/>
      <c r="I5" s="555"/>
      <c r="J5" s="555"/>
      <c r="K5" s="555"/>
      <c r="L5" s="555"/>
      <c r="M5" s="555"/>
      <c r="N5" s="555"/>
      <c r="O5" s="555"/>
      <c r="P5" s="555"/>
      <c r="Q5" s="555"/>
      <c r="R5" s="224" t="s">
        <v>211</v>
      </c>
      <c r="S5" s="225" t="str">
        <f>'Annex 1 - Findings'!$C$31</f>
        <v>Избор?</v>
      </c>
      <c r="T5" s="224" t="s">
        <v>211</v>
      </c>
      <c r="U5" s="225" t="str">
        <f>'Annex 1 - Findings'!$C$31</f>
        <v>Избор?</v>
      </c>
      <c r="V5" s="224" t="s">
        <v>211</v>
      </c>
      <c r="W5" s="225" t="str">
        <f>'Annex 1 - Findings'!$C$18</f>
        <v>Избор?</v>
      </c>
      <c r="X5" s="224" t="s">
        <v>211</v>
      </c>
      <c r="Y5" s="224" t="s">
        <v>211</v>
      </c>
      <c r="Z5" s="555"/>
      <c r="AA5" s="555"/>
      <c r="AB5" s="555"/>
      <c r="AC5" s="555"/>
      <c r="AD5" s="555"/>
      <c r="AE5" s="555"/>
      <c r="AF5" s="226"/>
      <c r="AG5" s="226" t="str">
        <f>Translations!$C$119</f>
        <v>Ако отговорът е „не“, дали ММP е валидиран в резултат на проверката?</v>
      </c>
      <c r="AH5" s="555"/>
      <c r="AI5" s="555"/>
      <c r="AJ5" s="555"/>
      <c r="AK5" s="555"/>
      <c r="AL5" s="555"/>
      <c r="AM5" s="555"/>
      <c r="AN5" s="555"/>
      <c r="AO5" s="226"/>
      <c r="AP5" s="226" t="str">
        <f>Translations!$C$133</f>
        <v>Ако не, причината ли е обоснована?</v>
      </c>
      <c r="AQ5" s="555"/>
      <c r="AR5" s="555"/>
      <c r="AS5" s="555"/>
      <c r="AT5" s="226"/>
      <c r="AU5" s="226" t="str">
        <f>Translations!$C$139</f>
        <v>Ако отговорът е „не“, дали е оценен рискът от неточност / несъответствие от верификатора?</v>
      </c>
      <c r="AV5" s="226" t="s">
        <v>237</v>
      </c>
      <c r="AW5" s="226" t="str">
        <f>Translations!$C$143</f>
        <v>Ако отговорът е „не“, моля, посочете по-долу обосновка:</v>
      </c>
      <c r="AX5" s="555"/>
      <c r="AY5" s="555"/>
      <c r="AZ5" s="226" t="s">
        <v>237</v>
      </c>
      <c r="BA5" s="226" t="str">
        <f>Translations!$C$149</f>
        <v>Ако да, моля, обяснете накратко по-долу:</v>
      </c>
      <c r="BB5" s="226" t="s">
        <v>237</v>
      </c>
      <c r="BC5" s="226" t="str">
        <f>Translations!$C$149</f>
        <v>Ако да, моля, обяснете накратко по-долу:</v>
      </c>
      <c r="BD5" s="555"/>
      <c r="BE5" s="226" t="s">
        <v>237</v>
      </c>
      <c r="BF5" s="226" t="str">
        <f>Translations!$C$143</f>
        <v>Ако отговорът е „не“, моля, посочете по-долу обосновка:</v>
      </c>
      <c r="BG5" s="226" t="s">
        <v>237</v>
      </c>
      <c r="BH5" s="226" t="str">
        <f>Translations!$C$143</f>
        <v>Ако отговорът е „не“, моля, посочете по-долу обосновка:</v>
      </c>
      <c r="BI5" s="226" t="s">
        <v>237</v>
      </c>
      <c r="BJ5" s="226" t="str">
        <f>Translations!$C$160</f>
        <v>Ако не, моля, обяснете накратко по-долу:</v>
      </c>
      <c r="BK5" s="226" t="s">
        <v>237</v>
      </c>
      <c r="BL5" s="226" t="str">
        <f>Translations!$C$160</f>
        <v>Ако не, моля, обяснете накратко по-долу:</v>
      </c>
      <c r="BM5" s="226" t="s">
        <v>237</v>
      </c>
      <c r="BN5" s="226" t="str">
        <f>Translations!$C$160</f>
        <v>Ако не, моля, обяснете накратко по-долу:</v>
      </c>
      <c r="BO5" s="565"/>
      <c r="BP5" s="555"/>
      <c r="BQ5" s="565"/>
      <c r="BR5" s="555"/>
      <c r="BS5" s="555"/>
      <c r="BT5" s="225">
        <v>1</v>
      </c>
      <c r="BU5" s="225">
        <v>2</v>
      </c>
      <c r="BV5" s="225">
        <v>3</v>
      </c>
      <c r="BW5" s="225">
        <v>4</v>
      </c>
      <c r="BX5" s="225">
        <v>5</v>
      </c>
      <c r="BY5" s="225">
        <v>6</v>
      </c>
      <c r="BZ5" s="225">
        <v>7</v>
      </c>
      <c r="CA5" s="225">
        <v>8</v>
      </c>
      <c r="CB5" s="225">
        <v>9</v>
      </c>
      <c r="CC5" s="225">
        <v>10</v>
      </c>
      <c r="CD5" s="225">
        <v>11</v>
      </c>
      <c r="CE5" s="225"/>
      <c r="CF5" s="225">
        <v>1</v>
      </c>
      <c r="CG5" s="225">
        <v>2</v>
      </c>
      <c r="CH5" s="225">
        <v>3</v>
      </c>
      <c r="CI5" s="225">
        <v>4</v>
      </c>
      <c r="CJ5" s="225">
        <v>5</v>
      </c>
      <c r="CK5" s="225">
        <v>6</v>
      </c>
      <c r="CL5" s="225">
        <v>7</v>
      </c>
      <c r="CM5" s="225">
        <v>8</v>
      </c>
      <c r="CN5" s="225">
        <v>9</v>
      </c>
      <c r="CO5" s="225">
        <v>10</v>
      </c>
      <c r="CQ5" s="215"/>
      <c r="CR5" s="215"/>
      <c r="CS5" s="215"/>
      <c r="CT5" s="215"/>
      <c r="CU5" s="215"/>
      <c r="CV5" s="215"/>
      <c r="CW5" s="215"/>
      <c r="CX5" s="215"/>
      <c r="CY5" s="215"/>
      <c r="CZ5" s="215"/>
      <c r="DA5" s="215"/>
      <c r="DB5" s="555"/>
      <c r="DC5" s="555"/>
      <c r="DD5" s="555"/>
      <c r="DF5" s="206"/>
      <c r="DG5" s="207" t="str">
        <f>'Annex 1 - Findings'!$B$70</f>
        <v>Ако отговорът е „Да“, представена ли е тази част от MMP за проверка?</v>
      </c>
      <c r="DH5" s="207" t="str">
        <f>'Annex 1 - Findings'!$B$71</f>
        <v>Ако отговорът е „Да“, одобрени ли са от КО преди приключване на проверката?</v>
      </c>
      <c r="DI5" s="207" t="str">
        <f>'Annex 1 - Findings'!$B$72</f>
        <v>Ако не, -</v>
      </c>
      <c r="DJ5" s="207" t="str">
        <f>'Annex 1 - Findings'!$B$73</f>
        <v>а) дали консервативният (ите) метод (и) (ако не, моля дайте по-долу подробности):</v>
      </c>
      <c r="DK5" s="207" t="str">
        <f>DJ5</f>
        <v>а) дали консервативният (ите) метод (и) (ако не, моля дайте по-долу подробности):</v>
      </c>
      <c r="DL5" s="207" t="str">
        <f>'Annex 1 - Findings'!$B$75</f>
        <v>б) дали някакъв метод е довел до съществени отклонения (ако да, моля, посочете повече подробности по-долу):</v>
      </c>
      <c r="DM5" s="207" t="str">
        <f>DL5</f>
        <v>б) дали някакъв метод е довел до съществени отклонения (ако да, моля, посочете повече подробности по-долу):</v>
      </c>
    </row>
    <row r="6" spans="1:117" s="216" customFormat="1" x14ac:dyDescent="0.2">
      <c r="A6" s="240"/>
      <c r="B6" s="217" t="str">
        <f>IF(INDEX('Opinion Statement'!$B:$B,Accounting!B$1)="","",INDEX('Opinion Statement'!$B:$B,Accounting!B$1))</f>
        <v/>
      </c>
      <c r="C6" s="217" t="str">
        <f>IF(INDEX('Opinion Statement'!$B:$B,Accounting!C$1)="","",INDEX('Opinion Statement'!$B:$B,Accounting!C$1))</f>
        <v/>
      </c>
      <c r="D6" s="217" t="str">
        <f>IF(INDEX('Opinion Statement'!$B:$B,Accounting!D$1)="","",INDEX('Opinion Statement'!$B:$B,Accounting!D$1))</f>
        <v/>
      </c>
      <c r="E6" s="217" t="str">
        <f>IF(INDEX('Opinion Statement'!$B:$B,Accounting!E$1)="","",INDEX('Opinion Statement'!$B:$B,Accounting!E$1))</f>
        <v/>
      </c>
      <c r="F6" s="217" t="str">
        <f>IF(INDEX('Opinion Statement'!$B:$B,Accounting!F$1)="","",INDEX('Opinion Statement'!$B:$B,Accounting!F$1))</f>
        <v/>
      </c>
      <c r="G6" s="218" t="str">
        <f>IF(INDEX('Opinion Statement'!$B:$B,Accounting!G$1)="","",INDEX('Opinion Statement'!$B:$B,Accounting!G$1))</f>
        <v/>
      </c>
      <c r="H6" s="217" t="str">
        <f>IF(INDEX('Opinion Statement'!$B:$B,Accounting!H$1)="","",INDEX('Opinion Statement'!$B:$B,Accounting!H$1))</f>
        <v/>
      </c>
      <c r="I6" s="217" t="str">
        <f>IF(INDEX('Opinion Statement'!$B:$B,Accounting!I$1)="","",INDEX('Opinion Statement'!$B:$B,Accounting!I$1))</f>
        <v/>
      </c>
      <c r="J6" s="217" t="str">
        <f>IF(INDEX('Opinion Statement'!$B:$B,Accounting!J$1)="","",INDEX('Opinion Statement'!$B:$B,Accounting!J$1))</f>
        <v/>
      </c>
      <c r="K6" s="217" t="str">
        <f>IF(INDEX('Opinion Statement'!$B:$B,Accounting!K$1)="","",INDEX('Opinion Statement'!$B:$B,Accounting!K$1))</f>
        <v/>
      </c>
      <c r="L6" s="218" t="str">
        <f>IF(INDEX('Opinion Statement'!$B:$B,Accounting!L$1)="","",INDEX('Opinion Statement'!$B:$B,Accounting!L$1))</f>
        <v/>
      </c>
      <c r="M6" s="217" t="str">
        <f>IF(INDEX('Opinion Statement'!$B:$B,Accounting!M$1)="","",INDEX('Opinion Statement'!$B:$B,Accounting!M$1))</f>
        <v/>
      </c>
      <c r="N6" s="217" t="str">
        <f>IF(INDEX('Opinion Statement'!$B:$B,Accounting!N$1)="","",INDEX('Opinion Statement'!$B:$B,Accounting!N$1))</f>
        <v/>
      </c>
      <c r="O6" s="217" t="str">
        <f>IF(INDEX('Opinion Statement'!$B:$B,Accounting!O$1)="","",INDEX('Opinion Statement'!$B:$B,Accounting!O$1))</f>
        <v/>
      </c>
      <c r="P6" s="217" t="str">
        <f>IF(INDEX('Opinion Statement'!$B:$B,Accounting!P$1)="","",INDEX('Opinion Statement'!$B:$B,Accounting!P$1))</f>
        <v/>
      </c>
      <c r="Q6" s="217" t="str">
        <f>IF(INDEX('Opinion Statement'!$B:$B,Accounting!Q$1)="","",INDEX('Opinion Statement'!$B:$B,Accounting!Q$1))</f>
        <v/>
      </c>
      <c r="R6" s="219">
        <f>COUNTA($F$11:$F$20)-COUNTIF($F$11:$F$20,"")</f>
        <v>0</v>
      </c>
      <c r="S6" s="220">
        <f>COUNTIF($G$11:$G$20,EUConstYes)</f>
        <v>0</v>
      </c>
      <c r="T6" s="219">
        <f>COUNTA($I$11:$I$20)-COUNTIF($I$11:$I$20,"")</f>
        <v>0</v>
      </c>
      <c r="U6" s="220">
        <f>COUNTIF($J$11:$J$20,EUConstYes)</f>
        <v>0</v>
      </c>
      <c r="V6" s="219">
        <f>COUNTA($L$11:$L$20)-COUNTIF($L$11:$L$20,"")</f>
        <v>0</v>
      </c>
      <c r="W6" s="220">
        <f>COUNTIF($M$11:$M$20,EUConstYes)</f>
        <v>0</v>
      </c>
      <c r="X6" s="219">
        <f>COUNTA($O$11:$O$20)-COUNTIF($O$11:$O$20,"")</f>
        <v>0</v>
      </c>
      <c r="Y6" s="219">
        <f>COUNTA($Q$11:$Q$20)-COUNTIF($O$11:$O$20,"")</f>
        <v>0</v>
      </c>
      <c r="Z6" s="228" t="str">
        <f>IF('Annex 2 - basis of work'!$B$25="","",'Annex 2 - basis of work'!$B$25)</f>
        <v/>
      </c>
      <c r="AA6" s="217" t="str">
        <f>IF(INDEX('Opinion Statement'!$B:$B,Accounting!AA$1)="","",INDEX('Opinion Statement'!$B:$B,Accounting!AA$1))</f>
        <v/>
      </c>
      <c r="AB6" s="217" t="str">
        <f>IF(INDEX('Opinion Statement'!$B:$B,Accounting!AB$1)="","",INDEX('Opinion Statement'!$B:$B,Accounting!AB$1))</f>
        <v/>
      </c>
      <c r="AC6" s="217" t="str">
        <f>IF(INDEX('Opinion Statement'!$B:$B,Accounting!AC$1)="","",INDEX('Opinion Statement'!$B:$B,Accounting!AC$1))</f>
        <v/>
      </c>
      <c r="AD6" s="217" t="str">
        <f>IF(INDEX('Opinion Statement'!$B:$B,Accounting!AD$1)="","",INDEX('Opinion Statement'!$B:$B,Accounting!AD$1))</f>
        <v/>
      </c>
      <c r="AE6" s="217" t="str">
        <f>IF(INDEX('Opinion Statement'!$B:$B,Accounting!AE$1)="","",INDEX('Opinion Statement'!$B:$B,Accounting!AE$1))</f>
        <v/>
      </c>
      <c r="AF6" s="217" t="str">
        <f>IF(INDEX('Opinion Statement'!$B:$B,Accounting!AF$1)="","",INDEX('Opinion Statement'!$B:$B,Accounting!AF$1))</f>
        <v/>
      </c>
      <c r="AG6" s="217" t="str">
        <f>IF(INDEX('Opinion Statement'!$B:$B,Accounting!AG$1)="","",INDEX('Opinion Statement'!$B:$B,Accounting!AG$1))</f>
        <v>Ако отговорът е „не“, дали ММP е валидиран в резултат на проверката?</v>
      </c>
      <c r="AH6" s="217" t="str">
        <f>IF(INDEX('Opinion Statement'!$B:$B,Accounting!AH$1)="","",INDEX('Opinion Statement'!$B:$B,Accounting!AH$1))</f>
        <v>Ако не, моля попълнете следващия въпрос:</v>
      </c>
      <c r="AI6" s="217" t="str">
        <f>IF(INDEX('Opinion Statement'!$B:$B,Accounting!AI$1)="","",INDEX('Opinion Statement'!$B:$B,Accounting!AI$1))</f>
        <v/>
      </c>
      <c r="AJ6" s="217" t="str">
        <f>IF(INDEX('Opinion Statement'!$B:$B,Accounting!AJ$1)="","",INDEX('Opinion Statement'!$B:$B,Accounting!AJ$1))</f>
        <v/>
      </c>
      <c r="AK6" s="217" t="str">
        <f>IF(INDEX('Opinion Statement'!$B:$B,Accounting!AK$1)="","",INDEX('Opinion Statement'!$B:$B,Accounting!AK$1))</f>
        <v/>
      </c>
      <c r="AL6" s="217" t="str">
        <f>IF(INDEX('Opinion Statement'!$B:$B,Accounting!AL$1)="","",INDEX('Opinion Statement'!$B:$B,Accounting!AL$1))</f>
        <v/>
      </c>
      <c r="AM6" s="217" t="str">
        <f>IF(INDEX('Opinion Statement'!$B:$B,Accounting!AM$1)="","",INDEX('Opinion Statement'!$B:$B,Accounting!AM$1))</f>
        <v/>
      </c>
      <c r="AN6" s="217" t="str">
        <f>IF(INDEX('Opinion Statement'!$B:$B,Accounting!AN$1)="","",INDEX('Opinion Statement'!$B:$B,Accounting!AN$1))</f>
        <v/>
      </c>
      <c r="AO6" s="221" t="str">
        <f>IF(INDEX('Opinion Statement'!$B:$B,Accounting!AO$1)="","",INDEX('Opinion Statement'!$B:$B,Accounting!AO$1))</f>
        <v/>
      </c>
      <c r="AP6" s="217" t="str">
        <f>IF(INDEX('Opinion Statement'!$B:$B,Accounting!AP$1)="","",INDEX('Opinion Statement'!$B:$B,Accounting!AP$1))</f>
        <v>Ако не, причината ли е обоснована?</v>
      </c>
      <c r="AQ6" s="217" t="str">
        <f>IF(INDEX('Opinion Statement'!$B:$B,Accounting!AQ$1)="","",INDEX('Opinion Statement'!$B:$B,Accounting!AQ$1))</f>
        <v/>
      </c>
      <c r="AR6" s="217" t="str">
        <f>IF(INDEX('Opinion Statement'!$B:$B,Accounting!AR$1)="","",INDEX('Opinion Statement'!$B:$B,Accounting!AR$1))</f>
        <v/>
      </c>
      <c r="AS6" s="217" t="str">
        <f>IF(INDEX('Opinion Statement'!$B:$B,Accounting!AS$1)="","",INDEX('Opinion Statement'!$B:$B,Accounting!AS$1))</f>
        <v/>
      </c>
      <c r="AT6" s="217" t="str">
        <f>IF(INDEX('Opinion Statement'!$B:$B,Accounting!AT$1)="","",INDEX('Opinion Statement'!$B:$B,Accounting!AT$1))</f>
        <v/>
      </c>
      <c r="AU6" s="217" t="str">
        <f>IF(INDEX('Opinion Statement'!$B:$B,Accounting!AU$1)="","",INDEX('Opinion Statement'!$B:$B,Accounting!AU$1))</f>
        <v>Ако отговорът е „не“, дали е оценен рискът от неточност / несъответствие от верификатора?</v>
      </c>
      <c r="AV6" s="217" t="str">
        <f>IF(INDEX('Opinion Statement'!$B:$B,Accounting!AV$1)="","",INDEX('Opinion Statement'!$B:$B,Accounting!AV$1))</f>
        <v/>
      </c>
      <c r="AW6" s="217" t="str">
        <f>IF(INDEX('Opinion Statement'!$B:$B,Accounting!AW$1)="","",INDEX('Opinion Statement'!$B:$B,Accounting!AW$1))</f>
        <v>Ако отговорът е „не“, моля, посочете по-долу обосновка:</v>
      </c>
      <c r="AX6" s="217" t="str">
        <f>IF(INDEX('Opinion Statement'!$B:$B,Accounting!AX$1)="","",INDEX('Opinion Statement'!$B:$B,Accounting!AX$1))</f>
        <v/>
      </c>
      <c r="AY6" s="217" t="str">
        <f>IF(INDEX('Opinion Statement'!$B:$B,Accounting!AY$1)="","",INDEX('Opinion Statement'!$B:$B,Accounting!AY$1))</f>
        <v/>
      </c>
      <c r="AZ6" s="217" t="str">
        <f>IF(INDEX('Opinion Statement'!$B:$B,Accounting!AZ$1)="","",INDEX('Opinion Statement'!$B:$B,Accounting!AZ$1))</f>
        <v/>
      </c>
      <c r="BA6" s="217" t="str">
        <f>IF(INDEX('Opinion Statement'!$B:$B,Accounting!BA$1)="","",INDEX('Opinion Statement'!$B:$B,Accounting!BA$1))</f>
        <v>Ако да, моля, обяснете накратко по-долу и попълнете Приложение 1Б:</v>
      </c>
      <c r="BB6" s="217" t="str">
        <f>IF(INDEX('Opinion Statement'!$B:$B,Accounting!BB$1)="","",INDEX('Opinion Statement'!$B:$B,Accounting!BB$1))</f>
        <v/>
      </c>
      <c r="BC6" s="217" t="str">
        <f>IF(INDEX('Opinion Statement'!$B:$B,Accounting!BC$1)="","",INDEX('Opinion Statement'!$B:$B,Accounting!BC$1))</f>
        <v>Ако да, моля, обяснете накратко по-долу:</v>
      </c>
      <c r="BD6" s="217" t="str">
        <f>IF(INDEX('Opinion Statement'!$B:$B,Accounting!BD$1)="","",INDEX('Opinion Statement'!$B:$B,Accounting!BD$1))</f>
        <v/>
      </c>
      <c r="BE6" s="217" t="str">
        <f>IF(INDEX('Opinion Statement'!$B:$B,Accounting!BE$1)="","",INDEX('Opinion Statement'!$B:$B,Accounting!BE$1))</f>
        <v/>
      </c>
      <c r="BF6" s="217" t="str">
        <f>IF(INDEX('Opinion Statement'!$B:$B,Accounting!BF$1)="","",INDEX('Opinion Statement'!$B:$B,Accounting!BF$1))</f>
        <v>Ако отговорът е „не“, моля, посочете по-долу обосновка:</v>
      </c>
      <c r="BG6" s="217" t="str">
        <f>IF(INDEX('Opinion Statement'!$B:$B,Accounting!BG$1)="","",INDEX('Opinion Statement'!$B:$B,Accounting!BG$1))</f>
        <v/>
      </c>
      <c r="BH6" s="217" t="str">
        <f>IF(INDEX('Opinion Statement'!$B:$B,Accounting!BH$1)="","",INDEX('Opinion Statement'!$B:$B,Accounting!BH$1))</f>
        <v>Ако отговорът е „не“, моля, посочете по-долу обосновка:</v>
      </c>
      <c r="BI6" s="217" t="str">
        <f>IF(INDEX('Opinion Statement'!$B:$B,Accounting!BI$1)="","",INDEX('Opinion Statement'!$B:$B,Accounting!BI$1))</f>
        <v/>
      </c>
      <c r="BJ6" s="217" t="str">
        <f>IF(INDEX('Opinion Statement'!$B:$B,Accounting!BJ$1)="","",INDEX('Opinion Statement'!$B:$B,Accounting!BJ$1))</f>
        <v>Ако не, моля, обяснете накратко по-долу:</v>
      </c>
      <c r="BK6" s="217" t="str">
        <f>IF(INDEX('Opinion Statement'!$B:$B,Accounting!BK$1)="","",INDEX('Opinion Statement'!$B:$B,Accounting!BK$1))</f>
        <v/>
      </c>
      <c r="BL6" s="217" t="str">
        <f>IF(INDEX('Opinion Statement'!$B:$B,Accounting!BL$1)="","",INDEX('Opinion Statement'!$B:$B,Accounting!BL$1))</f>
        <v>Ако не, моля, обяснете накратко по-долу:</v>
      </c>
      <c r="BM6" s="217" t="str">
        <f>IF(INDEX('Opinion Statement'!$B:$B,Accounting!BM$1)="","",INDEX('Opinion Statement'!$B:$B,Accounting!BM$1))</f>
        <v/>
      </c>
      <c r="BN6" s="217" t="str">
        <f>IF(INDEX('Opinion Statement'!$B:$B,Accounting!BN$1)="","",INDEX('Opinion Statement'!$B:$B,Accounting!BN$1))</f>
        <v>Ако не, моля, обяснете накратко по-долу:</v>
      </c>
      <c r="BO6" s="233"/>
      <c r="BP6" s="217" t="str">
        <f>IF(INDEX('Opinion Statement'!$B:$B,Accounting!BP$1)="","",INDEX('Opinion Statement'!$B:$B,Accounting!BP$1))</f>
        <v/>
      </c>
      <c r="BQ6" s="217" t="str">
        <f>IF(INDEX('Opinion Statement'!$B:$B,Accounting!BQ$1)="","",INDEX('Opinion Statement'!$B:$B,Accounting!BQ$1))</f>
        <v>Проведохме верификация  на данните, отнасящи се до безплатното разпределение, докладвани от горепосочения оператор в доклада си, както е посочено в декларацията за становище от проверката. Въз основа на извършената проверка и верификация на данните (вж. Приложение 2) тези данни са удовлетворителни.</v>
      </c>
      <c r="BR6" s="217" t="str">
        <f>IF(INDEX('Opinion Statement'!$B:$B,Accounting!BR$1)="","",INDEX('Opinion Statement'!$B:$B,Accounting!BR$1))</f>
        <v/>
      </c>
      <c r="BS6" s="217" t="str">
        <f>IF(INDEX('Opinion Statement'!$B:$B,Accounting!BS$1)="","",INDEX('Opinion Statement'!$B:$B,Accounting!BS$1))</f>
        <v>Проведохме верификация  на данните, отнасящи се до безплатното разпределение, докладвани от горепосочения оператор в доклада си, както е посочено в декларацията за становище от проверката. Въз основа на извършената проверка и верификация на данните (вж. Приложение 2) тези данни са удовлетворителни, с изключение на:</v>
      </c>
      <c r="BT6" s="217" t="str">
        <f>IF(INDEX('Opinion Statement'!$B:$B,Accounting!BT$1)="","",INDEX('Opinion Statement'!$B:$B,Accounting!BT$1))</f>
        <v/>
      </c>
      <c r="BU6" s="217" t="str">
        <f>IF(INDEX('Opinion Statement'!$B:$B,Accounting!BU$1)="","",INDEX('Opinion Statement'!$B:$B,Accounting!BU$1))</f>
        <v>1.</v>
      </c>
      <c r="BV6" s="217" t="str">
        <f>IF(INDEX('Opinion Statement'!$B:$B,Accounting!BV$1)="","",INDEX('Opinion Statement'!$B:$B,Accounting!BV$1))</f>
        <v>2.</v>
      </c>
      <c r="BW6" s="217" t="str">
        <f>IF(INDEX('Opinion Statement'!$B:$B,Accounting!BW$1)="","",INDEX('Opinion Statement'!$B:$B,Accounting!BW$1))</f>
        <v>3.</v>
      </c>
      <c r="BX6" s="217" t="str">
        <f>IF(INDEX('Opinion Statement'!$B:$B,Accounting!BX$1)="","",INDEX('Opinion Statement'!$B:$B,Accounting!BX$1))</f>
        <v/>
      </c>
      <c r="BY6" s="217" t="str">
        <f>IF(INDEX('Opinion Statement'!$B:$B,Accounting!BY$1)="","",INDEX('Opinion Statement'!$B:$B,Accounting!BY$1))</f>
        <v/>
      </c>
      <c r="BZ6" s="217" t="str">
        <f>IF(INDEX('Opinion Statement'!$B:$B,Accounting!BZ$1)="","",INDEX('Opinion Statement'!$B:$B,Accounting!BZ$1))</f>
        <v/>
      </c>
      <c r="CA6" s="217" t="str">
        <f>IF(INDEX('Opinion Statement'!$B:$B,Accounting!CA$1)="","",INDEX('Opinion Statement'!$B:$B,Accounting!CA$1))</f>
        <v/>
      </c>
      <c r="CB6" s="217" t="str">
        <f>IF(INDEX('Opinion Statement'!$B:$B,Accounting!CB$1)="","",INDEX('Opinion Statement'!$B:$B,Accounting!CB$1))</f>
        <v/>
      </c>
      <c r="CC6" s="217" t="str">
        <f>IF(INDEX('Opinion Statement'!$B:$B,Accounting!CC$1)="","",INDEX('Opinion Statement'!$B:$B,Accounting!CC$1))</f>
        <v/>
      </c>
      <c r="CD6" s="217" t="str">
        <f>IF(INDEX('Opinion Statement'!$B:$B,Accounting!CD$1)="","",INDEX('Opinion Statement'!$B:$B,Accounting!CD$1))</f>
        <v/>
      </c>
      <c r="CE6" s="217" t="str">
        <f>IF(INDEX('Opinion Statement'!$B:$B,Accounting!CE$1)="","",INDEX('Opinion Statement'!$B:$B,Accounting!CE$1))</f>
        <v/>
      </c>
      <c r="CF6" s="217" t="str">
        <f>IF(INDEX('Opinion Statement'!$B:$B,Accounting!CF$1)="","",INDEX('Opinion Statement'!$B:$B,Accounting!CF$1))</f>
        <v>Проведохме верификация  на данните, отнасящи се до безплатното разпределение, докладвани от горепосочения оператор в доклада си, както е посочено в декларацията за становище от проверката. Въз основа на извършената проверка и верификация на данните (вж. Приложение 2) тези данни НЕ МОГАТ да бъдат потвърдени като удовлетворителни, поради следните причини:</v>
      </c>
      <c r="CG6" s="217" t="str">
        <f>IF(INDEX('Opinion Statement'!$B:$B,Accounting!CG$1)="","",INDEX('Opinion Statement'!$B:$B,Accounting!CG$1))</f>
        <v>• некоригирани съществени отклонения (индивидуални или обобщени).</v>
      </c>
      <c r="CH6" s="217" t="str">
        <f>IF(INDEX('Opinion Statement'!$B:$B,Accounting!CH$1)="","",INDEX('Opinion Statement'!$B:$B,Accounting!CH$1))</f>
        <v>• некоригирани материални несъответствия (индивидуални или обобщени), което означава, че няма достатъчно яснота, за да се стигне до заключение с разумна увереност.</v>
      </c>
      <c r="CI6" s="217" t="str">
        <f>IF(INDEX('Opinion Statement'!$B:$B,Accounting!CI$1)="","",INDEX('Opinion Statement'!$B:$B,Accounting!CI$1))</f>
        <v>• съществено неспазване на правилата за безплатно разпределение, което означава, че няма достатъчно яснота, за да се стигне до заключение с разумна увереност.</v>
      </c>
      <c r="CJ6" s="217" t="str">
        <f>IF(INDEX('Opinion Statement'!$B:$B,Accounting!CJ$1)="","",INDEX('Opinion Statement'!$B:$B,Accounting!CJ$1))</f>
        <v>• Планът относно методика за мониторинг не е бил предмет на одобрение от КО и съдържа съществени несъответствия с правилата за безплатно разпределение, тъй като липсва достатъчно яснота, за да се стигне до заключение с разумна увереност.</v>
      </c>
      <c r="CK6" s="217" t="str">
        <f>IF(INDEX('Opinion Statement'!$B:$B,Accounting!CK$1)="","",INDEX('Opinion Statement'!$B:$B,Accounting!CK$1))</f>
        <v>• обхватът на проверката е твърде ограничен поради:</v>
      </c>
      <c r="CL6" s="217" t="str">
        <f>IF(INDEX('Opinion Statement'!$B:$B,Accounting!CL$1)="","",INDEX('Opinion Statement'!$B:$B,Accounting!CL$1))</f>
        <v>- пропуски или ограничения в данните или информацията, предоставени за верификация, така че да не могат да бъдат получени достатъчно доказателства за оценка на доклада до разумно ниво на сигурност или за провеждане на проверката</v>
      </c>
      <c r="CM6" s="217" t="str">
        <f>IF(INDEX('Opinion Statement'!$B:$B,Accounting!CM$1)="","",INDEX('Opinion Statement'!$B:$B,Accounting!CM$1))</f>
        <v>Планът относно методиката за мониторинг не предоставя в достатъчен обхват или не е достатъчно ясен за достигане до заключение</v>
      </c>
      <c r="CN6" s="217" t="str">
        <f>IF(INDEX('Opinion Statement'!$B:$B,Accounting!CN$1)="","",INDEX('Opinion Statement'!$B:$B,Accounting!CN$1))</f>
        <v>Планът относно методика за мониторинг не е одобрен от СО, когато това одобрение се изисква преди началото на проверката</v>
      </c>
      <c r="CO6" s="217" t="str">
        <f>IF(INDEX('Opinion Statement'!$B:$B,Accounting!CO$1)="","",INDEX('Opinion Statement'!$B:$B,Accounting!CO$1))</f>
        <v>Планът относно методиката за мониторинг не е одобрен от КО</v>
      </c>
      <c r="CP6" s="208"/>
      <c r="CQ6" s="217" t="str">
        <f>IF(INDEX('Opinion Statement'!$B:$B,Accounting!CQ$1)="","",INDEX('Opinion Statement'!$B:$B,Accounting!CQ$1))</f>
        <v/>
      </c>
      <c r="CR6" s="217" t="str">
        <f>IF(INDEX('Opinion Statement'!$B:$B,Accounting!CR$1)="","",INDEX('Opinion Statement'!$B:$B,Accounting!CR$1))</f>
        <v/>
      </c>
      <c r="CS6" s="217" t="str">
        <f>IF(INDEX('Opinion Statement'!$B:$B,Accounting!CS$1)="","",INDEX('Opinion Statement'!$B:$B,Accounting!CS$1))</f>
        <v/>
      </c>
      <c r="CT6" s="217" t="str">
        <f>IF(INDEX('Opinion Statement'!$B:$B,Accounting!CT$1)="","",INDEX('Opinion Statement'!$B:$B,Accounting!CT$1))</f>
        <v/>
      </c>
      <c r="CU6" s="217" t="str">
        <f>IF(INDEX('Opinion Statement'!$B:$B,Accounting!CU$1)="","",INDEX('Opinion Statement'!$B:$B,Accounting!CU$1))</f>
        <v/>
      </c>
      <c r="CV6" s="217" t="str">
        <f>IF(INDEX('Opinion Statement'!$B:$B,Accounting!CV$1)="","",INDEX('Opinion Statement'!$B:$B,Accounting!CV$1))</f>
        <v/>
      </c>
      <c r="CW6" s="217" t="str">
        <f>IF(INDEX('Opinion Statement'!$B:$B,Accounting!CW$1)="","",INDEX('Opinion Statement'!$B:$B,Accounting!CW$1))</f>
        <v/>
      </c>
      <c r="CX6" s="217" t="str">
        <f>IF(INDEX('Opinion Statement'!$B:$B,Accounting!CX$1)="","",INDEX('Opinion Statement'!$B:$B,Accounting!CX$1))</f>
        <v/>
      </c>
      <c r="CY6" s="217" t="str">
        <f>IF(INDEX('Opinion Statement'!$B:$B,Accounting!CY$1)="","",INDEX('Opinion Statement'!$B:$B,Accounting!CY$1))</f>
        <v/>
      </c>
      <c r="CZ6" s="217" t="str">
        <f>IF(INDEX('Opinion Statement'!$B:$B,Accounting!CZ$1)="","",INDEX('Opinion Statement'!$B:$B,Accounting!CZ$1))</f>
        <v/>
      </c>
      <c r="DA6" s="217" t="str">
        <f>IF(INDEX('Opinion Statement'!$B:$B,Accounting!DA$1)="","",INDEX('Opinion Statement'!$B:$B,Accounting!DA$1))</f>
        <v/>
      </c>
      <c r="DB6" s="217" t="str">
        <f>IF(INDEX('Opinion Statement'!$B:$B,Accounting!DB$1)="","",INDEX('Opinion Statement'!$B:$B,Accounting!DB$1))</f>
        <v/>
      </c>
      <c r="DC6" s="217" t="str">
        <f>IF(INDEX('Opinion Statement'!$B:$B,Accounting!DC$1)="","",INDEX('Opinion Statement'!$B:$B,Accounting!DC$1))</f>
        <v/>
      </c>
      <c r="DD6" s="217" t="str">
        <f>IF(INDEX('Opinion Statement'!$B:$B,Accounting!DD$1)="","",INDEX('Opinion Statement'!$B:$B,Accounting!DD$1))</f>
        <v/>
      </c>
      <c r="DF6" s="217">
        <f>IF('Annex 1 - Findings'!$C$69="","",'Annex 1 - Findings'!$C$69)</f>
        <v>0</v>
      </c>
      <c r="DG6" s="217">
        <f>IF('Annex 1 - Findings'!$C$70="","",'Annex 1 - Findings'!$C$70)</f>
        <v>0</v>
      </c>
      <c r="DH6" s="217">
        <f>IF('Annex 1 - Findings'!$C$71="","",'Annex 1 - Findings'!$C$71)</f>
        <v>0</v>
      </c>
      <c r="DI6" s="229"/>
      <c r="DJ6" s="217">
        <f>IF('Annex 1 - Findings'!$C$73="","",'Annex 1 - Findings'!$C$73)</f>
        <v>0</v>
      </c>
      <c r="DK6" s="217" t="str">
        <f>IF('Annex 1 - Findings'!$B$74="","",'Annex 1 - Findings'!$B$74)</f>
        <v/>
      </c>
      <c r="DL6" s="217">
        <f>IF('Annex 1 - Findings'!$C$75="","",'Annex 1 - Findings'!$C$75)</f>
        <v>0</v>
      </c>
      <c r="DM6" s="217" t="str">
        <f>IF('Annex 1 - Findings'!$B$76="","",'Annex 1 - Findings'!$B$76)</f>
        <v/>
      </c>
    </row>
    <row r="8" spans="1:117" s="208" customFormat="1" ht="26.25" x14ac:dyDescent="0.2">
      <c r="A8" s="241"/>
      <c r="B8" s="212" t="str">
        <f>Translations!$C$306</f>
        <v>Списък с дейности</v>
      </c>
      <c r="BP8" s="210"/>
    </row>
    <row r="9" spans="1:117" ht="50.1" customHeight="1" x14ac:dyDescent="0.2">
      <c r="B9" s="209" t="str">
        <f>B$4</f>
        <v>Уникален идентификационен номер</v>
      </c>
      <c r="C9" s="209" t="str">
        <f>C$4</f>
        <v>Име на оператора</v>
      </c>
      <c r="D9" s="209" t="str">
        <f>D$4</f>
        <v>Наименование на инсталацията</v>
      </c>
      <c r="E9" s="561" t="str">
        <f>'Annex 1 - Findings'!A6</f>
        <v>A.</v>
      </c>
      <c r="F9" s="556" t="str">
        <f>'Annex 1 - Findings'!B6</f>
        <v>Некоригирани отклонения, които не са били коригирани преди издаването на верификационния доклад</v>
      </c>
      <c r="G9" s="556"/>
      <c r="H9" s="559" t="str">
        <f>'Annex 1 - Findings'!A18</f>
        <v>B</v>
      </c>
      <c r="I9" s="556" t="str">
        <f>'Annex 1 - Findings'!B18</f>
        <v>Некоригирани несъответствия с правилата за безплатно разпределение, които са идентифицирани по време на проверката</v>
      </c>
      <c r="J9" s="556"/>
      <c r="K9" s="559" t="str">
        <f>'Annex 1 - Findings'!A30</f>
        <v>C</v>
      </c>
      <c r="L9" s="556" t="str">
        <f>'Annex 1 - Findings'!B30</f>
        <v>Некоригирани несъответствия с Плана относно методика за мониторинг</v>
      </c>
      <c r="M9" s="556"/>
      <c r="N9" s="559" t="str">
        <f>'Annex 1 - Findings'!A43</f>
        <v>D.</v>
      </c>
      <c r="O9" s="566" t="str">
        <f>'Annex 1 - Findings'!B43</f>
        <v>Препоръчителни подобрения, ако има такива</v>
      </c>
      <c r="P9" s="559" t="s">
        <v>222</v>
      </c>
      <c r="Q9" s="566" t="str">
        <f>'Annex 1 - Findings'!B55</f>
        <v xml:space="preserve">Констатации или подобрения от предходен период, които НЕ са били разрешени._x000D_ Всички констатации или подобрения, докладвани във верификационния доклад на доклада относно базовите данните на оператора за периода на предварително разпределение, които са били разрешени, не е необходимо да бъдат изброени тук. </v>
      </c>
      <c r="R9" s="562" t="str">
        <f>'Annex 3 - Changes '!A5</f>
        <v xml:space="preserve">Приложение 3: Обобщение на идентифицираните промени, за които КО не е информиран </v>
      </c>
      <c r="S9" s="562" t="str">
        <f>'Annex 3 - Changes '!A6</f>
        <v>A) Одобрена, която е информация от КО, но не е коригирана и допълнена след промяна в плана относно методиката за мониторинг преди проверката</v>
      </c>
      <c r="T9" s="562"/>
      <c r="U9" s="562" t="str">
        <f>'Annex 3 - Changes '!A19</f>
        <v>B) Идентифицирана от верификатора информация и която не е била докладвана на КО</v>
      </c>
      <c r="V9" s="562"/>
      <c r="BO9" s="223"/>
      <c r="BP9" s="227"/>
    </row>
    <row r="10" spans="1:117" x14ac:dyDescent="0.2">
      <c r="B10" s="209"/>
      <c r="C10" s="209"/>
      <c r="D10" s="209"/>
      <c r="E10" s="561"/>
      <c r="F10" s="226"/>
      <c r="G10" s="225" t="str">
        <f>'Annex 1 - Findings'!C6</f>
        <v>Избор?</v>
      </c>
      <c r="H10" s="560"/>
      <c r="I10" s="226"/>
      <c r="J10" s="225" t="str">
        <f>'Annex 1 - Findings'!C18</f>
        <v>Избор?</v>
      </c>
      <c r="K10" s="560"/>
      <c r="L10" s="226"/>
      <c r="M10" s="225" t="str">
        <f>'Annex 1 - Findings'!C31</f>
        <v>Избор?</v>
      </c>
      <c r="N10" s="560"/>
      <c r="O10" s="567"/>
      <c r="P10" s="560"/>
      <c r="Q10" s="567"/>
      <c r="R10" s="563"/>
      <c r="S10" s="563"/>
      <c r="T10" s="563"/>
      <c r="U10" s="563"/>
      <c r="V10" s="563"/>
      <c r="BO10" s="223"/>
      <c r="BP10" s="227"/>
      <c r="DD10" s="183"/>
    </row>
    <row r="11" spans="1:117" s="208" customFormat="1" x14ac:dyDescent="0.2">
      <c r="A11" s="242"/>
      <c r="B11" s="222" t="str">
        <f t="shared" ref="B11:B20" si="3">B$6</f>
        <v/>
      </c>
      <c r="C11" s="222" t="str">
        <f t="shared" ref="C11:D20" si="4">C$6</f>
        <v/>
      </c>
      <c r="D11" s="222" t="str">
        <f t="shared" si="4"/>
        <v/>
      </c>
      <c r="E11" s="230" t="str">
        <f>'Annex 1 - Findings'!A7</f>
        <v>A1</v>
      </c>
      <c r="F11" s="228" t="str">
        <f>IF('Annex 1 - Findings'!B7="","",'Annex 1 - Findings'!B7)</f>
        <v/>
      </c>
      <c r="G11" s="231">
        <f>IF('Annex 1 - Findings'!C7="","",'Annex 1 - Findings'!C7)</f>
        <v>0</v>
      </c>
      <c r="H11" s="230" t="str">
        <f>'Annex 1 - Findings'!A19</f>
        <v>B1</v>
      </c>
      <c r="I11" s="228" t="str">
        <f>IF('Annex 1 - Findings'!B19="","",'Annex 1 - Findings'!B19)</f>
        <v/>
      </c>
      <c r="J11" s="231">
        <f>IF('Annex 1 - Findings'!C19="","",'Annex 1 - Findings'!C19)</f>
        <v>0</v>
      </c>
      <c r="K11" s="230" t="str">
        <f>'Annex 1 - Findings'!A32</f>
        <v>C1</v>
      </c>
      <c r="L11" s="228" t="str">
        <f>IF('Annex 1 - Findings'!B32="","",'Annex 1 - Findings'!B32)</f>
        <v/>
      </c>
      <c r="M11" s="231">
        <f>IF('Annex 1 - Findings'!C32="","",'Annex 1 - Findings'!C32)</f>
        <v>0</v>
      </c>
      <c r="N11" s="230" t="str">
        <f>'Annex 1 - Findings'!A44</f>
        <v>D1</v>
      </c>
      <c r="O11" s="228" t="str">
        <f>IF('Annex 1 - Findings'!B44="","",'Annex 1 - Findings'!B44)</f>
        <v/>
      </c>
      <c r="P11" s="230" t="str">
        <f>'Annex 1 - Findings'!A56</f>
        <v>E1</v>
      </c>
      <c r="Q11" s="228" t="str">
        <f>IF('Annex 1 - Findings'!B56="","",'Annex 1 - Findings'!B56)</f>
        <v/>
      </c>
      <c r="R11" s="211"/>
      <c r="S11" s="232">
        <f>'Annex 3 - Changes '!A8</f>
        <v>1</v>
      </c>
      <c r="T11" s="228" t="str">
        <f>IF('Annex 3 - Changes '!B8="","",'Annex 3 - Changes '!B8)</f>
        <v/>
      </c>
      <c r="U11" s="232">
        <f>'Annex 3 - Changes '!A21</f>
        <v>1</v>
      </c>
      <c r="V11" s="228" t="str">
        <f>IF('Annex 3 - Changes '!B21="","",'Annex 3 - Changes '!B21)</f>
        <v/>
      </c>
      <c r="BP11" s="210"/>
      <c r="DD11" s="67"/>
    </row>
    <row r="12" spans="1:117" s="208" customFormat="1" x14ac:dyDescent="0.2">
      <c r="A12" s="241"/>
      <c r="B12" s="222" t="str">
        <f t="shared" si="3"/>
        <v/>
      </c>
      <c r="C12" s="222" t="str">
        <f t="shared" si="4"/>
        <v/>
      </c>
      <c r="D12" s="222" t="str">
        <f t="shared" si="4"/>
        <v/>
      </c>
      <c r="E12" s="230" t="str">
        <f>'Annex 1 - Findings'!A8</f>
        <v>A2</v>
      </c>
      <c r="F12" s="228" t="str">
        <f>IF('Annex 1 - Findings'!B8="","",'Annex 1 - Findings'!B8)</f>
        <v/>
      </c>
      <c r="G12" s="231">
        <f>IF('Annex 1 - Findings'!C8="","",'Annex 1 - Findings'!C8)</f>
        <v>0</v>
      </c>
      <c r="H12" s="230" t="str">
        <f>'Annex 1 - Findings'!A20</f>
        <v>B2</v>
      </c>
      <c r="I12" s="228" t="str">
        <f>IF('Annex 1 - Findings'!B20="","",'Annex 1 - Findings'!B20)</f>
        <v/>
      </c>
      <c r="J12" s="231">
        <f>IF('Annex 1 - Findings'!C20="","",'Annex 1 - Findings'!C20)</f>
        <v>0</v>
      </c>
      <c r="K12" s="230" t="str">
        <f>'Annex 1 - Findings'!A33</f>
        <v>C2</v>
      </c>
      <c r="L12" s="228" t="str">
        <f>IF('Annex 1 - Findings'!B33="","",'Annex 1 - Findings'!B33)</f>
        <v/>
      </c>
      <c r="M12" s="231">
        <f>IF('Annex 1 - Findings'!C33="","",'Annex 1 - Findings'!C33)</f>
        <v>0</v>
      </c>
      <c r="N12" s="230" t="str">
        <f>'Annex 1 - Findings'!A45</f>
        <v>D2</v>
      </c>
      <c r="O12" s="228" t="str">
        <f>IF('Annex 1 - Findings'!B45="","",'Annex 1 - Findings'!B45)</f>
        <v/>
      </c>
      <c r="P12" s="230" t="str">
        <f>'Annex 1 - Findings'!A57</f>
        <v>E2</v>
      </c>
      <c r="Q12" s="228" t="str">
        <f>IF('Annex 1 - Findings'!B57="","",'Annex 1 - Findings'!B57)</f>
        <v/>
      </c>
      <c r="R12" s="211"/>
      <c r="S12" s="232">
        <f>'Annex 3 - Changes '!A9</f>
        <v>2</v>
      </c>
      <c r="T12" s="228" t="str">
        <f>IF('Annex 3 - Changes '!B9="","",'Annex 3 - Changes '!B9)</f>
        <v/>
      </c>
      <c r="U12" s="232">
        <f>'Annex 3 - Changes '!A22</f>
        <v>2</v>
      </c>
      <c r="V12" s="228" t="str">
        <f>IF('Annex 3 - Changes '!B22="","",'Annex 3 - Changes '!B22)</f>
        <v/>
      </c>
      <c r="BP12" s="210"/>
    </row>
    <row r="13" spans="1:117" s="208" customFormat="1" x14ac:dyDescent="0.2">
      <c r="A13" s="241"/>
      <c r="B13" s="222" t="str">
        <f t="shared" si="3"/>
        <v/>
      </c>
      <c r="C13" s="222" t="str">
        <f t="shared" si="4"/>
        <v/>
      </c>
      <c r="D13" s="222" t="str">
        <f t="shared" si="4"/>
        <v/>
      </c>
      <c r="E13" s="230" t="str">
        <f>'Annex 1 - Findings'!A9</f>
        <v>A3</v>
      </c>
      <c r="F13" s="228" t="str">
        <f>IF('Annex 1 - Findings'!B9="","",'Annex 1 - Findings'!B9)</f>
        <v/>
      </c>
      <c r="G13" s="231">
        <f>IF('Annex 1 - Findings'!C9="","",'Annex 1 - Findings'!C9)</f>
        <v>0</v>
      </c>
      <c r="H13" s="230" t="str">
        <f>'Annex 1 - Findings'!A21</f>
        <v>B3</v>
      </c>
      <c r="I13" s="228" t="str">
        <f>IF('Annex 1 - Findings'!B21="","",'Annex 1 - Findings'!B21)</f>
        <v/>
      </c>
      <c r="J13" s="231">
        <f>IF('Annex 1 - Findings'!C21="","",'Annex 1 - Findings'!C21)</f>
        <v>0</v>
      </c>
      <c r="K13" s="230" t="str">
        <f>'Annex 1 - Findings'!A34</f>
        <v>C3</v>
      </c>
      <c r="L13" s="228" t="str">
        <f>IF('Annex 1 - Findings'!B34="","",'Annex 1 - Findings'!B34)</f>
        <v/>
      </c>
      <c r="M13" s="231">
        <f>IF('Annex 1 - Findings'!C34="","",'Annex 1 - Findings'!C34)</f>
        <v>0</v>
      </c>
      <c r="N13" s="230" t="str">
        <f>'Annex 1 - Findings'!A46</f>
        <v>D3</v>
      </c>
      <c r="O13" s="228" t="str">
        <f>IF('Annex 1 - Findings'!B46="","",'Annex 1 - Findings'!B46)</f>
        <v/>
      </c>
      <c r="P13" s="230" t="str">
        <f>'Annex 1 - Findings'!A58</f>
        <v>E3</v>
      </c>
      <c r="Q13" s="228" t="str">
        <f>IF('Annex 1 - Findings'!B58="","",'Annex 1 - Findings'!B58)</f>
        <v/>
      </c>
      <c r="R13" s="211"/>
      <c r="S13" s="232">
        <f>'Annex 3 - Changes '!A10</f>
        <v>3</v>
      </c>
      <c r="T13" s="228" t="str">
        <f>IF('Annex 3 - Changes '!B10="","",'Annex 3 - Changes '!B10)</f>
        <v/>
      </c>
      <c r="U13" s="232">
        <f>'Annex 3 - Changes '!A23</f>
        <v>3</v>
      </c>
      <c r="V13" s="228" t="str">
        <f>IF('Annex 3 - Changes '!B23="","",'Annex 3 - Changes '!B23)</f>
        <v/>
      </c>
      <c r="BP13" s="210"/>
    </row>
    <row r="14" spans="1:117" s="208" customFormat="1" x14ac:dyDescent="0.2">
      <c r="A14" s="241"/>
      <c r="B14" s="222" t="str">
        <f t="shared" si="3"/>
        <v/>
      </c>
      <c r="C14" s="222" t="str">
        <f t="shared" si="4"/>
        <v/>
      </c>
      <c r="D14" s="222" t="str">
        <f t="shared" si="4"/>
        <v/>
      </c>
      <c r="E14" s="230" t="str">
        <f>'Annex 1 - Findings'!A10</f>
        <v>A4</v>
      </c>
      <c r="F14" s="228" t="str">
        <f>IF('Annex 1 - Findings'!B10="","",'Annex 1 - Findings'!B10)</f>
        <v/>
      </c>
      <c r="G14" s="231">
        <f>IF('Annex 1 - Findings'!C10="","",'Annex 1 - Findings'!C10)</f>
        <v>0</v>
      </c>
      <c r="H14" s="230" t="str">
        <f>'Annex 1 - Findings'!A22</f>
        <v>B4</v>
      </c>
      <c r="I14" s="228" t="str">
        <f>IF('Annex 1 - Findings'!B22="","",'Annex 1 - Findings'!B22)</f>
        <v/>
      </c>
      <c r="J14" s="231">
        <f>IF('Annex 1 - Findings'!C22="","",'Annex 1 - Findings'!C22)</f>
        <v>0</v>
      </c>
      <c r="K14" s="230" t="str">
        <f>'Annex 1 - Findings'!A35</f>
        <v>C4</v>
      </c>
      <c r="L14" s="228" t="str">
        <f>IF('Annex 1 - Findings'!B35="","",'Annex 1 - Findings'!B35)</f>
        <v/>
      </c>
      <c r="M14" s="231">
        <f>IF('Annex 1 - Findings'!C35="","",'Annex 1 - Findings'!C35)</f>
        <v>0</v>
      </c>
      <c r="N14" s="230" t="str">
        <f>'Annex 1 - Findings'!A47</f>
        <v>D4</v>
      </c>
      <c r="O14" s="228" t="str">
        <f>IF('Annex 1 - Findings'!B47="","",'Annex 1 - Findings'!B47)</f>
        <v/>
      </c>
      <c r="P14" s="230" t="str">
        <f>'Annex 1 - Findings'!A59</f>
        <v>E4</v>
      </c>
      <c r="Q14" s="228" t="str">
        <f>IF('Annex 1 - Findings'!B59="","",'Annex 1 - Findings'!B59)</f>
        <v/>
      </c>
      <c r="R14" s="211"/>
      <c r="S14" s="232">
        <f>'Annex 3 - Changes '!A11</f>
        <v>4</v>
      </c>
      <c r="T14" s="228" t="str">
        <f>IF('Annex 3 - Changes '!B11="","",'Annex 3 - Changes '!B11)</f>
        <v/>
      </c>
      <c r="U14" s="232">
        <f>'Annex 3 - Changes '!A24</f>
        <v>4</v>
      </c>
      <c r="V14" s="228" t="str">
        <f>IF('Annex 3 - Changes '!B24="","",'Annex 3 - Changes '!B24)</f>
        <v/>
      </c>
      <c r="BP14" s="210"/>
    </row>
    <row r="15" spans="1:117" s="208" customFormat="1" x14ac:dyDescent="0.2">
      <c r="A15" s="241"/>
      <c r="B15" s="222" t="str">
        <f t="shared" si="3"/>
        <v/>
      </c>
      <c r="C15" s="222" t="str">
        <f t="shared" si="4"/>
        <v/>
      </c>
      <c r="D15" s="222" t="str">
        <f t="shared" si="4"/>
        <v/>
      </c>
      <c r="E15" s="230" t="str">
        <f>'Annex 1 - Findings'!A11</f>
        <v>A5</v>
      </c>
      <c r="F15" s="228" t="str">
        <f>IF('Annex 1 - Findings'!B11="","",'Annex 1 - Findings'!B11)</f>
        <v/>
      </c>
      <c r="G15" s="231">
        <f>IF('Annex 1 - Findings'!C11="","",'Annex 1 - Findings'!C11)</f>
        <v>0</v>
      </c>
      <c r="H15" s="230" t="str">
        <f>'Annex 1 - Findings'!A23</f>
        <v>B5</v>
      </c>
      <c r="I15" s="228" t="str">
        <f>IF('Annex 1 - Findings'!B23="","",'Annex 1 - Findings'!B23)</f>
        <v/>
      </c>
      <c r="J15" s="231">
        <f>IF('Annex 1 - Findings'!C23="","",'Annex 1 - Findings'!C23)</f>
        <v>0</v>
      </c>
      <c r="K15" s="230" t="str">
        <f>'Annex 1 - Findings'!A36</f>
        <v>C5</v>
      </c>
      <c r="L15" s="228" t="str">
        <f>IF('Annex 1 - Findings'!B36="","",'Annex 1 - Findings'!B36)</f>
        <v/>
      </c>
      <c r="M15" s="231">
        <f>IF('Annex 1 - Findings'!C36="","",'Annex 1 - Findings'!C36)</f>
        <v>0</v>
      </c>
      <c r="N15" s="230" t="str">
        <f>'Annex 1 - Findings'!A48</f>
        <v>D5</v>
      </c>
      <c r="O15" s="228" t="str">
        <f>IF('Annex 1 - Findings'!B48="","",'Annex 1 - Findings'!B48)</f>
        <v/>
      </c>
      <c r="P15" s="230" t="str">
        <f>'Annex 1 - Findings'!A60</f>
        <v>E5</v>
      </c>
      <c r="Q15" s="228" t="str">
        <f>IF('Annex 1 - Findings'!B60="","",'Annex 1 - Findings'!B60)</f>
        <v/>
      </c>
      <c r="R15" s="211"/>
      <c r="S15" s="232">
        <f>'Annex 3 - Changes '!A12</f>
        <v>5</v>
      </c>
      <c r="T15" s="228" t="str">
        <f>IF('Annex 3 - Changes '!B12="","",'Annex 3 - Changes '!B12)</f>
        <v/>
      </c>
      <c r="U15" s="232">
        <f>'Annex 3 - Changes '!A25</f>
        <v>5</v>
      </c>
      <c r="V15" s="228" t="str">
        <f>IF('Annex 3 - Changes '!B25="","",'Annex 3 - Changes '!B25)</f>
        <v/>
      </c>
      <c r="BP15" s="210"/>
    </row>
    <row r="16" spans="1:117" s="208" customFormat="1" x14ac:dyDescent="0.2">
      <c r="A16" s="241"/>
      <c r="B16" s="222" t="str">
        <f t="shared" si="3"/>
        <v/>
      </c>
      <c r="C16" s="222" t="str">
        <f t="shared" si="4"/>
        <v/>
      </c>
      <c r="D16" s="222" t="str">
        <f t="shared" si="4"/>
        <v/>
      </c>
      <c r="E16" s="230" t="str">
        <f>'Annex 1 - Findings'!A12</f>
        <v>A6</v>
      </c>
      <c r="F16" s="228" t="str">
        <f>IF('Annex 1 - Findings'!B12="","",'Annex 1 - Findings'!B12)</f>
        <v/>
      </c>
      <c r="G16" s="231">
        <f>IF('Annex 1 - Findings'!C12="","",'Annex 1 - Findings'!C12)</f>
        <v>0</v>
      </c>
      <c r="H16" s="230" t="str">
        <f>'Annex 1 - Findings'!A24</f>
        <v>B6</v>
      </c>
      <c r="I16" s="228" t="str">
        <f>IF('Annex 1 - Findings'!B24="","",'Annex 1 - Findings'!B24)</f>
        <v/>
      </c>
      <c r="J16" s="231">
        <f>IF('Annex 1 - Findings'!C24="","",'Annex 1 - Findings'!C24)</f>
        <v>0</v>
      </c>
      <c r="K16" s="230" t="str">
        <f>'Annex 1 - Findings'!A37</f>
        <v>C6</v>
      </c>
      <c r="L16" s="228" t="str">
        <f>IF('Annex 1 - Findings'!B37="","",'Annex 1 - Findings'!B37)</f>
        <v/>
      </c>
      <c r="M16" s="231">
        <f>IF('Annex 1 - Findings'!C37="","",'Annex 1 - Findings'!C37)</f>
        <v>0</v>
      </c>
      <c r="N16" s="230" t="str">
        <f>'Annex 1 - Findings'!A49</f>
        <v>D6</v>
      </c>
      <c r="O16" s="228" t="str">
        <f>IF('Annex 1 - Findings'!B49="","",'Annex 1 - Findings'!B49)</f>
        <v/>
      </c>
      <c r="P16" s="230" t="str">
        <f>'Annex 1 - Findings'!A61</f>
        <v>E6</v>
      </c>
      <c r="Q16" s="228" t="str">
        <f>IF('Annex 1 - Findings'!B61="","",'Annex 1 - Findings'!B61)</f>
        <v/>
      </c>
      <c r="R16" s="211"/>
      <c r="S16" s="232">
        <f>'Annex 3 - Changes '!A13</f>
        <v>6</v>
      </c>
      <c r="T16" s="228" t="str">
        <f>IF('Annex 3 - Changes '!B13="","",'Annex 3 - Changes '!B13)</f>
        <v/>
      </c>
      <c r="U16" s="232">
        <f>'Annex 3 - Changes '!A26</f>
        <v>6</v>
      </c>
      <c r="V16" s="228" t="str">
        <f>IF('Annex 3 - Changes '!B26="","",'Annex 3 - Changes '!B26)</f>
        <v/>
      </c>
      <c r="BP16" s="210"/>
    </row>
    <row r="17" spans="1:68" s="208" customFormat="1" x14ac:dyDescent="0.2">
      <c r="A17" s="241"/>
      <c r="B17" s="222" t="str">
        <f t="shared" si="3"/>
        <v/>
      </c>
      <c r="C17" s="222" t="str">
        <f t="shared" si="4"/>
        <v/>
      </c>
      <c r="D17" s="222" t="str">
        <f t="shared" si="4"/>
        <v/>
      </c>
      <c r="E17" s="230" t="str">
        <f>'Annex 1 - Findings'!A13</f>
        <v>A7</v>
      </c>
      <c r="F17" s="228" t="str">
        <f>IF('Annex 1 - Findings'!B13="","",'Annex 1 - Findings'!B13)</f>
        <v/>
      </c>
      <c r="G17" s="231">
        <f>IF('Annex 1 - Findings'!C13="","",'Annex 1 - Findings'!C13)</f>
        <v>0</v>
      </c>
      <c r="H17" s="230" t="str">
        <f>'Annex 1 - Findings'!A25</f>
        <v>B7</v>
      </c>
      <c r="I17" s="228" t="str">
        <f>IF('Annex 1 - Findings'!B25="","",'Annex 1 - Findings'!B25)</f>
        <v/>
      </c>
      <c r="J17" s="231">
        <f>IF('Annex 1 - Findings'!C25="","",'Annex 1 - Findings'!C25)</f>
        <v>0</v>
      </c>
      <c r="K17" s="230" t="str">
        <f>'Annex 1 - Findings'!A38</f>
        <v>C7</v>
      </c>
      <c r="L17" s="228" t="str">
        <f>IF('Annex 1 - Findings'!B38="","",'Annex 1 - Findings'!B38)</f>
        <v/>
      </c>
      <c r="M17" s="231">
        <f>IF('Annex 1 - Findings'!C38="","",'Annex 1 - Findings'!C38)</f>
        <v>0</v>
      </c>
      <c r="N17" s="230" t="str">
        <f>'Annex 1 - Findings'!A50</f>
        <v>D7</v>
      </c>
      <c r="O17" s="228" t="str">
        <f>IF('Annex 1 - Findings'!B50="","",'Annex 1 - Findings'!B50)</f>
        <v/>
      </c>
      <c r="P17" s="230" t="str">
        <f>'Annex 1 - Findings'!A62</f>
        <v>E7</v>
      </c>
      <c r="Q17" s="228" t="str">
        <f>IF('Annex 1 - Findings'!B62="","",'Annex 1 - Findings'!B62)</f>
        <v/>
      </c>
      <c r="R17" s="211"/>
      <c r="S17" s="232">
        <f>'Annex 3 - Changes '!A14</f>
        <v>7</v>
      </c>
      <c r="T17" s="228" t="str">
        <f>IF('Annex 3 - Changes '!B14="","",'Annex 3 - Changes '!B14)</f>
        <v/>
      </c>
      <c r="U17" s="232">
        <f>'Annex 3 - Changes '!A27</f>
        <v>7</v>
      </c>
      <c r="V17" s="228" t="str">
        <f>IF('Annex 3 - Changes '!B27="","",'Annex 3 - Changes '!B27)</f>
        <v/>
      </c>
      <c r="BP17" s="210"/>
    </row>
    <row r="18" spans="1:68" s="208" customFormat="1" x14ac:dyDescent="0.2">
      <c r="A18" s="241"/>
      <c r="B18" s="222" t="str">
        <f t="shared" si="3"/>
        <v/>
      </c>
      <c r="C18" s="222" t="str">
        <f t="shared" si="4"/>
        <v/>
      </c>
      <c r="D18" s="222" t="str">
        <f t="shared" si="4"/>
        <v/>
      </c>
      <c r="E18" s="230" t="str">
        <f>'Annex 1 - Findings'!A14</f>
        <v>A8</v>
      </c>
      <c r="F18" s="228" t="str">
        <f>IF('Annex 1 - Findings'!B14="","",'Annex 1 - Findings'!B14)</f>
        <v/>
      </c>
      <c r="G18" s="231">
        <f>IF('Annex 1 - Findings'!C14="","",'Annex 1 - Findings'!C14)</f>
        <v>0</v>
      </c>
      <c r="H18" s="230" t="str">
        <f>'Annex 1 - Findings'!A26</f>
        <v>B8</v>
      </c>
      <c r="I18" s="228" t="str">
        <f>IF('Annex 1 - Findings'!B26="","",'Annex 1 - Findings'!B26)</f>
        <v/>
      </c>
      <c r="J18" s="231">
        <f>IF('Annex 1 - Findings'!C26="","",'Annex 1 - Findings'!C26)</f>
        <v>0</v>
      </c>
      <c r="K18" s="230" t="str">
        <f>'Annex 1 - Findings'!A39</f>
        <v>C8</v>
      </c>
      <c r="L18" s="228" t="str">
        <f>IF('Annex 1 - Findings'!B39="","",'Annex 1 - Findings'!B39)</f>
        <v/>
      </c>
      <c r="M18" s="231">
        <f>IF('Annex 1 - Findings'!C39="","",'Annex 1 - Findings'!C39)</f>
        <v>0</v>
      </c>
      <c r="N18" s="230" t="str">
        <f>'Annex 1 - Findings'!A51</f>
        <v>D8</v>
      </c>
      <c r="O18" s="228" t="str">
        <f>IF('Annex 1 - Findings'!B51="","",'Annex 1 - Findings'!B51)</f>
        <v/>
      </c>
      <c r="P18" s="230" t="str">
        <f>'Annex 1 - Findings'!A63</f>
        <v>E8</v>
      </c>
      <c r="Q18" s="228" t="str">
        <f>IF('Annex 1 - Findings'!B63="","",'Annex 1 - Findings'!B63)</f>
        <v/>
      </c>
      <c r="R18" s="211"/>
      <c r="S18" s="230">
        <f>'Annex 3 - Changes '!A15</f>
        <v>8</v>
      </c>
      <c r="T18" s="228" t="str">
        <f>IF('Annex 3 - Changes '!B15="","",'Annex 3 - Changes '!B15)</f>
        <v/>
      </c>
      <c r="U18" s="232">
        <f>'Annex 3 - Changes '!A28</f>
        <v>8</v>
      </c>
      <c r="V18" s="228" t="str">
        <f>IF('Annex 3 - Changes '!B28="","",'Annex 3 - Changes '!B28)</f>
        <v/>
      </c>
      <c r="BP18" s="210"/>
    </row>
    <row r="19" spans="1:68" s="208" customFormat="1" x14ac:dyDescent="0.2">
      <c r="A19" s="241"/>
      <c r="B19" s="222" t="str">
        <f t="shared" si="3"/>
        <v/>
      </c>
      <c r="C19" s="222" t="str">
        <f t="shared" si="4"/>
        <v/>
      </c>
      <c r="D19" s="222" t="str">
        <f t="shared" si="4"/>
        <v/>
      </c>
      <c r="E19" s="230" t="str">
        <f>'Annex 1 - Findings'!A15</f>
        <v>A9</v>
      </c>
      <c r="F19" s="228" t="str">
        <f>IF('Annex 1 - Findings'!B15="","",'Annex 1 - Findings'!B15)</f>
        <v/>
      </c>
      <c r="G19" s="231">
        <f>IF('Annex 1 - Findings'!C15="","",'Annex 1 - Findings'!C15)</f>
        <v>0</v>
      </c>
      <c r="H19" s="230" t="str">
        <f>'Annex 1 - Findings'!A27</f>
        <v>B9</v>
      </c>
      <c r="I19" s="228" t="str">
        <f>IF('Annex 1 - Findings'!B27="","",'Annex 1 - Findings'!B27)</f>
        <v/>
      </c>
      <c r="J19" s="231">
        <f>IF('Annex 1 - Findings'!C27="","",'Annex 1 - Findings'!C27)</f>
        <v>0</v>
      </c>
      <c r="K19" s="230" t="str">
        <f>'Annex 1 - Findings'!A40</f>
        <v>C9</v>
      </c>
      <c r="L19" s="228" t="str">
        <f>IF('Annex 1 - Findings'!B40="","",'Annex 1 - Findings'!B40)</f>
        <v/>
      </c>
      <c r="M19" s="231">
        <f>IF('Annex 1 - Findings'!C40="","",'Annex 1 - Findings'!C40)</f>
        <v>0</v>
      </c>
      <c r="N19" s="230" t="str">
        <f>'Annex 1 - Findings'!A52</f>
        <v>D9</v>
      </c>
      <c r="O19" s="228" t="str">
        <f>IF('Annex 1 - Findings'!B52="","",'Annex 1 - Findings'!B52)</f>
        <v/>
      </c>
      <c r="P19" s="230" t="str">
        <f>'Annex 1 - Findings'!A64</f>
        <v>E9</v>
      </c>
      <c r="Q19" s="228" t="str">
        <f>IF('Annex 1 - Findings'!B64="","",'Annex 1 - Findings'!B64)</f>
        <v/>
      </c>
      <c r="R19" s="211"/>
      <c r="S19" s="230">
        <f>'Annex 3 - Changes '!A16</f>
        <v>9</v>
      </c>
      <c r="T19" s="228" t="str">
        <f>IF('Annex 3 - Changes '!B16="","",'Annex 3 - Changes '!B16)</f>
        <v/>
      </c>
      <c r="U19" s="232">
        <f>'Annex 3 - Changes '!A29</f>
        <v>9</v>
      </c>
      <c r="V19" s="228" t="str">
        <f>IF('Annex 3 - Changes '!B29="","",'Annex 3 - Changes '!B29)</f>
        <v/>
      </c>
      <c r="BP19" s="210"/>
    </row>
    <row r="20" spans="1:68" s="208" customFormat="1" x14ac:dyDescent="0.2">
      <c r="A20" s="241"/>
      <c r="B20" s="222" t="str">
        <f t="shared" si="3"/>
        <v/>
      </c>
      <c r="C20" s="222" t="str">
        <f t="shared" si="4"/>
        <v/>
      </c>
      <c r="D20" s="222" t="str">
        <f t="shared" si="4"/>
        <v/>
      </c>
      <c r="E20" s="230" t="str">
        <f>'Annex 1 - Findings'!A16</f>
        <v>A10</v>
      </c>
      <c r="F20" s="228" t="str">
        <f>IF('Annex 1 - Findings'!B16="","",'Annex 1 - Findings'!B16)</f>
        <v/>
      </c>
      <c r="G20" s="231">
        <f>IF('Annex 1 - Findings'!C16="","",'Annex 1 - Findings'!C16)</f>
        <v>0</v>
      </c>
      <c r="H20" s="230" t="str">
        <f>'Annex 1 - Findings'!A28</f>
        <v>B10</v>
      </c>
      <c r="I20" s="228" t="str">
        <f>IF('Annex 1 - Findings'!B28="","",'Annex 1 - Findings'!B28)</f>
        <v/>
      </c>
      <c r="J20" s="231">
        <f>IF('Annex 1 - Findings'!C28="","",'Annex 1 - Findings'!C28)</f>
        <v>0</v>
      </c>
      <c r="K20" s="230" t="str">
        <f>'Annex 1 - Findings'!A41</f>
        <v>C10</v>
      </c>
      <c r="L20" s="228" t="str">
        <f>IF('Annex 1 - Findings'!B41="","",'Annex 1 - Findings'!B41)</f>
        <v/>
      </c>
      <c r="M20" s="231">
        <f>IF('Annex 1 - Findings'!C41="","",'Annex 1 - Findings'!C41)</f>
        <v>0</v>
      </c>
      <c r="N20" s="230" t="str">
        <f>'Annex 1 - Findings'!A53</f>
        <v>D10</v>
      </c>
      <c r="O20" s="228" t="str">
        <f>IF('Annex 1 - Findings'!B53="","",'Annex 1 - Findings'!B53)</f>
        <v/>
      </c>
      <c r="P20" s="230" t="str">
        <f>'Annex 1 - Findings'!A65</f>
        <v>E10</v>
      </c>
      <c r="Q20" s="228" t="str">
        <f>IF('Annex 1 - Findings'!B65="","",'Annex 1 - Findings'!B65)</f>
        <v/>
      </c>
      <c r="R20" s="211"/>
      <c r="S20" s="230">
        <f>'Annex 3 - Changes '!A17</f>
        <v>10</v>
      </c>
      <c r="T20" s="228" t="str">
        <f>IF('Annex 3 - Changes '!B17="","",'Annex 3 - Changes '!B17)</f>
        <v/>
      </c>
      <c r="U20" s="232">
        <f>'Annex 3 - Changes '!A30</f>
        <v>10</v>
      </c>
      <c r="V20" s="228" t="str">
        <f>IF('Annex 3 - Changes '!B30="","",'Annex 3 - Changes '!B30)</f>
        <v/>
      </c>
      <c r="BP20" s="210"/>
    </row>
    <row r="21" spans="1:68" x14ac:dyDescent="0.2">
      <c r="B21" s="183"/>
      <c r="C21" s="64"/>
      <c r="D21" s="183"/>
      <c r="BN21" s="227"/>
      <c r="BO21" s="223"/>
    </row>
    <row r="22" spans="1:68" x14ac:dyDescent="0.2">
      <c r="D22" s="73"/>
      <c r="BN22" s="227"/>
      <c r="BO22" s="223"/>
    </row>
    <row r="23" spans="1:68" x14ac:dyDescent="0.2">
      <c r="BN23" s="227"/>
      <c r="BO23" s="223"/>
    </row>
  </sheetData>
  <sheetProtection sheet="1" objects="1" scenarios="1" formatCells="0" formatColumns="0" formatRows="0"/>
  <mergeCells count="70">
    <mergeCell ref="AQ4:AQ5"/>
    <mergeCell ref="AR4:AR5"/>
    <mergeCell ref="AS4:AS5"/>
    <mergeCell ref="AC4:AC5"/>
    <mergeCell ref="AE4:AE5"/>
    <mergeCell ref="AL4:AL5"/>
    <mergeCell ref="AM4:AM5"/>
    <mergeCell ref="AN4:AN5"/>
    <mergeCell ref="O9:O10"/>
    <mergeCell ref="P9:P10"/>
    <mergeCell ref="Q9:Q10"/>
    <mergeCell ref="R4:S4"/>
    <mergeCell ref="T4:U4"/>
    <mergeCell ref="B4:B5"/>
    <mergeCell ref="C4:C5"/>
    <mergeCell ref="D4:D5"/>
    <mergeCell ref="E4:E5"/>
    <mergeCell ref="L9:M9"/>
    <mergeCell ref="F4:F5"/>
    <mergeCell ref="G4:G5"/>
    <mergeCell ref="H4:H5"/>
    <mergeCell ref="K4:K5"/>
    <mergeCell ref="M4:M5"/>
    <mergeCell ref="L4:L5"/>
    <mergeCell ref="DD4:DD5"/>
    <mergeCell ref="BI4:BJ4"/>
    <mergeCell ref="BB4:BC4"/>
    <mergeCell ref="BO4:BO5"/>
    <mergeCell ref="BP4:BP5"/>
    <mergeCell ref="BQ4:BQ5"/>
    <mergeCell ref="BK4:BL4"/>
    <mergeCell ref="BG4:BH4"/>
    <mergeCell ref="BR4:BR5"/>
    <mergeCell ref="BS4:BS5"/>
    <mergeCell ref="BM4:BN4"/>
    <mergeCell ref="BE4:BF4"/>
    <mergeCell ref="DB4:DB5"/>
    <mergeCell ref="DC4:DC5"/>
    <mergeCell ref="V4:W4"/>
    <mergeCell ref="I9:J9"/>
    <mergeCell ref="H9:H10"/>
    <mergeCell ref="E9:E10"/>
    <mergeCell ref="K9:K10"/>
    <mergeCell ref="N9:N10"/>
    <mergeCell ref="F9:G9"/>
    <mergeCell ref="I4:I5"/>
    <mergeCell ref="J4:J5"/>
    <mergeCell ref="R9:R10"/>
    <mergeCell ref="U9:V10"/>
    <mergeCell ref="N4:N5"/>
    <mergeCell ref="O4:O5"/>
    <mergeCell ref="P4:P5"/>
    <mergeCell ref="Q4:Q5"/>
    <mergeCell ref="S9:T10"/>
    <mergeCell ref="Z4:Z5"/>
    <mergeCell ref="AX4:AX5"/>
    <mergeCell ref="AY4:AY5"/>
    <mergeCell ref="BD4:BD5"/>
    <mergeCell ref="AH4:AH5"/>
    <mergeCell ref="AI4:AI5"/>
    <mergeCell ref="AJ4:AJ5"/>
    <mergeCell ref="AK4:AK5"/>
    <mergeCell ref="AF4:AG4"/>
    <mergeCell ref="AT4:AU4"/>
    <mergeCell ref="AO4:AP4"/>
    <mergeCell ref="AZ4:BA4"/>
    <mergeCell ref="AD4:AD5"/>
    <mergeCell ref="AV4:AW4"/>
    <mergeCell ref="AA4:AA5"/>
    <mergeCell ref="AB4:AB5"/>
  </mergeCells>
  <dataValidations count="2">
    <dataValidation allowBlank="1" showErrorMessage="1" prompt="Please select: yes or no" sqref="E11:Q20"/>
    <dataValidation allowBlank="1" showErrorMessage="1" prompt="Select appropriate materiality level" sqref="Z6"/>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A115"/>
  <sheetViews>
    <sheetView workbookViewId="0"/>
  </sheetViews>
  <sheetFormatPr defaultColWidth="9.140625" defaultRowHeight="12.75" x14ac:dyDescent="0.2"/>
  <cols>
    <col min="1" max="1" width="50.85546875" style="4" bestFit="1" customWidth="1"/>
    <col min="2" max="2" width="8" style="4" customWidth="1"/>
    <col min="3" max="3" width="37.7109375" style="4" bestFit="1" customWidth="1"/>
    <col min="4" max="16384" width="9.140625" style="4"/>
  </cols>
  <sheetData>
    <row r="1" spans="1:1" x14ac:dyDescent="0.2">
      <c r="A1" s="49" t="s">
        <v>48</v>
      </c>
    </row>
    <row r="2" spans="1:1" x14ac:dyDescent="0.2">
      <c r="A2" s="50" t="str">
        <f>Translations!$C$307</f>
        <v>Изгаряне на горива в инсталации с обща номинална входяща топлинна мощност над 20 MW (с изключение на инсталациите за изгаряне на опасни или твърди битови отпадъци)</v>
      </c>
    </row>
    <row r="3" spans="1:1" x14ac:dyDescent="0.2">
      <c r="A3" s="50" t="str">
        <f>Translations!$C$308</f>
        <v xml:space="preserve">Рафиниране на минерални масла </v>
      </c>
    </row>
    <row r="4" spans="1:1" x14ac:dyDescent="0.2">
      <c r="A4" s="50" t="str">
        <f>Translations!$C$309</f>
        <v xml:space="preserve">Производство на кокс </v>
      </c>
    </row>
    <row r="5" spans="1:1" x14ac:dyDescent="0.2">
      <c r="A5" s="50" t="str">
        <f>Translations!$C$310</f>
        <v xml:space="preserve">Пържене и агломерация, включително гранулиране, на метална руда (включително сулфидна руда) </v>
      </c>
    </row>
    <row r="6" spans="1:1" x14ac:dyDescent="0.2">
      <c r="A6" s="50" t="str">
        <f>Translations!$C$311</f>
        <v xml:space="preserve">Производство на чугун или стомана (първично или вторично стапяне), включително непрекъснато леене с капацитет над 2,5 тона за час </v>
      </c>
    </row>
    <row r="7" spans="1:1" x14ac:dyDescent="0.2">
      <c r="A7" s="50" t="str">
        <f>Translations!$C$312</f>
        <v>Производство или преработка на черни метали (включително феросплави) в случай на използване на горивни съоръжения с обща номинална входяща топлинна мощност над 20 MW. Преработката включва, inter alia, прокатни станове, междинни подгреватели, пещи за отвръщане, ковашки цехове, леярни, цехове за нанасяне на покритие и байцване</v>
      </c>
    </row>
    <row r="8" spans="1:1" x14ac:dyDescent="0.2">
      <c r="A8" s="50" t="str">
        <f>Translations!$C$313</f>
        <v xml:space="preserve">Производство на първичен алуминий </v>
      </c>
    </row>
    <row r="9" spans="1:1" x14ac:dyDescent="0.2">
      <c r="A9" s="50" t="str">
        <f>Translations!$C$314</f>
        <v>Производство на вторичен алуминий при използването на горивни съоръжения с обща номинална входяща топлинна мощност над 20 MW</v>
      </c>
    </row>
    <row r="10" spans="1:1" x14ac:dyDescent="0.2">
      <c r="A10" s="50" t="str">
        <f>Translations!$C$315</f>
        <v>Производство или преработка на цветни метали, включително производство на сплави, рафиниране, леене и др., в случай на използване на горивни съоръжения с обща номинална входяща топлинна мощност (включително горивата, използвани като редуциращи агенти) над 20 MW</v>
      </c>
    </row>
    <row r="11" spans="1:1" x14ac:dyDescent="0.2">
      <c r="A11" s="50" t="str">
        <f>Translations!$C$316</f>
        <v xml:space="preserve">Производство на циментен клинкер във въртящи се пещи с производствен капацитет над 500 тона дневно или в други пещи с производствен капацитет над 50 тона дневно </v>
      </c>
    </row>
    <row r="12" spans="1:1" x14ac:dyDescent="0.2">
      <c r="A12" s="50" t="str">
        <f>Translations!$C$317</f>
        <v xml:space="preserve">Производство на вар или калциниране на доломит или магнезит в въртящи се или други пещи с производствен капацитет над 50 тона дневно </v>
      </c>
    </row>
    <row r="13" spans="1:1" x14ac:dyDescent="0.2">
      <c r="A13" s="50" t="str">
        <f>Translations!$C$318</f>
        <v xml:space="preserve">Производство на стъкло, включително стъклени влакна, с капацитет на топене над 20 тона дневно </v>
      </c>
    </row>
    <row r="14" spans="1:1" ht="15" customHeight="1" x14ac:dyDescent="0.2">
      <c r="A14" s="50" t="str">
        <f>Translations!$C$319</f>
        <v xml:space="preserve">Изработване на керамични продукти чрез изпичане, по-конкретно покривни керемиди, тухли, огнеупорни тухли, плочи, каменинови или порцеланови изделия, с производствен капацитет над 75 тона дневно </v>
      </c>
    </row>
    <row r="15" spans="1:1" x14ac:dyDescent="0.2">
      <c r="A15" s="50" t="str">
        <f>Translations!$C$320</f>
        <v xml:space="preserve">Производство на изолационни материали от минерална или стъклена вата с използване на стъкло, камък или шлака, с капацитет на топене над 20 тона дневно </v>
      </c>
    </row>
    <row r="16" spans="1:1" x14ac:dyDescent="0.2">
      <c r="A16" s="50" t="str">
        <f>Translations!$C$321</f>
        <v xml:space="preserve">Сушене или калциниране на гипс или производство на гипсови плоскости и други продукти от гипс, в случай на използване на горивни съоръжения с обща номинална входяща топлинна мощност над 20 MW </v>
      </c>
    </row>
    <row r="17" spans="1:1" x14ac:dyDescent="0.2">
      <c r="A17" s="50" t="str">
        <f>Translations!$C$322</f>
        <v xml:space="preserve">Производство на целулоза от дървесина или от други влакнести материали </v>
      </c>
    </row>
    <row r="18" spans="1:1" x14ac:dyDescent="0.2">
      <c r="A18" s="50" t="str">
        <f>Translations!$C$323</f>
        <v xml:space="preserve">Производство на хартия или картон с производствен капацитет над 20 тона дневно </v>
      </c>
    </row>
    <row r="19" spans="1:1" x14ac:dyDescent="0.2">
      <c r="A19" s="50" t="str">
        <f>Translations!$C$324</f>
        <v xml:space="preserve">Производство на технически въглен с карбонизиране на органични вещества. като масла, катрани, остатъци от крекинг и дестилация, в случай на използване на съоръжения с обща номинална входяща топлинна мощност над 20 MW </v>
      </c>
    </row>
    <row r="20" spans="1:1" x14ac:dyDescent="0.2">
      <c r="A20" s="50" t="str">
        <f>Translations!$C$325</f>
        <v xml:space="preserve">Производство на азотна киселина </v>
      </c>
    </row>
    <row r="21" spans="1:1" x14ac:dyDescent="0.2">
      <c r="A21" s="50" t="str">
        <f>Translations!$C$326</f>
        <v xml:space="preserve">Производство на адипинова киселина </v>
      </c>
    </row>
    <row r="22" spans="1:1" x14ac:dyDescent="0.2">
      <c r="A22" s="50" t="str">
        <f>Translations!$C$327</f>
        <v>Производство на глиоксал и глиоксилова киселина</v>
      </c>
    </row>
    <row r="23" spans="1:1" x14ac:dyDescent="0.2">
      <c r="A23" s="50" t="str">
        <f>Translations!$C$328</f>
        <v xml:space="preserve">Производство на амоняк </v>
      </c>
    </row>
    <row r="24" spans="1:1" x14ac:dyDescent="0.2">
      <c r="A24" s="51" t="str">
        <f>Translations!$C$329</f>
        <v xml:space="preserve">Производство на органични химически вещества в насипно или наливно състояние чрез крекинг, реформинг, частично или пълно окисляване или чрез подобни процеси, с производствен капацитет над 100 тона дневно </v>
      </c>
    </row>
    <row r="25" spans="1:1" x14ac:dyDescent="0.2">
      <c r="A25" s="50" t="str">
        <f>Translations!$C$330</f>
        <v xml:space="preserve">Производство на водород (H2) и синтетичен газ чрез реформинг или частично окисляване, с производствен капацитет над 25 тона дневно </v>
      </c>
    </row>
    <row r="26" spans="1:1" x14ac:dyDescent="0.2">
      <c r="A26" s="50" t="str">
        <f>Translations!$C$331</f>
        <v xml:space="preserve">Производство на калцинирана сода (Na2CO3) и на натриев бикарбонат (NaHCO3) </v>
      </c>
    </row>
    <row r="27" spans="1:1" x14ac:dyDescent="0.2">
      <c r="A27" s="50" t="str">
        <f>Translations!$C$332</f>
        <v>Улавяне на парникови газове от инсталации, попадащи в обхвата на Директивата за Схемата за търговия с емисии, с цел пренос и съхранение в геоложки обекти, за които е издадено съответно разрешение съгласно Директива 2009/31/ЕО</v>
      </c>
    </row>
    <row r="28" spans="1:1" x14ac:dyDescent="0.2">
      <c r="A28" s="50" t="str">
        <f>Translations!$C$333</f>
        <v>Пренос на парникови газове чрез тръбопроводи с цел съхранение в геоложки обекти, за които е издадено съответно разрешение съгласно Директива 2009/31/ЕО</v>
      </c>
    </row>
    <row r="29" spans="1:1" x14ac:dyDescent="0.2">
      <c r="A29" s="50" t="str">
        <f>Translations!$C$334</f>
        <v>Съхранение на парникови газове в геоложки обекти, за които е издадено съответно разрешение съгласно Директива 2009/31/ЕО</v>
      </c>
    </row>
    <row r="31" spans="1:1" x14ac:dyDescent="0.2">
      <c r="A31" s="52" t="s">
        <v>216</v>
      </c>
    </row>
    <row r="32" spans="1:1" x14ac:dyDescent="0.2">
      <c r="A32" s="51" t="str">
        <f>Translations!$C$335</f>
        <v>Доклад за базовите данни на операторите</v>
      </c>
    </row>
    <row r="33" spans="1:1" x14ac:dyDescent="0.2">
      <c r="A33" s="51" t="str">
        <f>Translations!$C$336</f>
        <v>Доклад с данни за получаване на квоти от резерва за нови участници</v>
      </c>
    </row>
    <row r="34" spans="1:1" x14ac:dyDescent="0.2">
      <c r="A34" s="178" t="str">
        <f>Translations!$C$337</f>
        <v>Годишен доклад за нивото на активност</v>
      </c>
    </row>
    <row r="36" spans="1:1" x14ac:dyDescent="0.2">
      <c r="A36" s="52" t="s">
        <v>217</v>
      </c>
    </row>
    <row r="37" spans="1:1" x14ac:dyDescent="0.2">
      <c r="A37" s="51" t="str">
        <f>Translations!$C$338</f>
        <v>Одобрен</v>
      </c>
    </row>
    <row r="38" spans="1:1" x14ac:dyDescent="0.2">
      <c r="A38" s="51" t="str">
        <f>Translations!$C$339</f>
        <v>Не одобрен</v>
      </c>
    </row>
    <row r="40" spans="1:1" x14ac:dyDescent="0.2">
      <c r="A40" s="52" t="s">
        <v>202</v>
      </c>
    </row>
    <row r="41" spans="1:1" x14ac:dyDescent="0.2">
      <c r="A41" s="50" t="str">
        <f>Translations!$C$340</f>
        <v>Да</v>
      </c>
    </row>
    <row r="42" spans="1:1" x14ac:dyDescent="0.2">
      <c r="A42" s="50" t="s">
        <v>43</v>
      </c>
    </row>
    <row r="43" spans="1:1" x14ac:dyDescent="0.2">
      <c r="A43" s="53"/>
    </row>
    <row r="44" spans="1:1" x14ac:dyDescent="0.2">
      <c r="A44" s="52" t="s">
        <v>44</v>
      </c>
    </row>
    <row r="45" spans="1:1" x14ac:dyDescent="0.2">
      <c r="A45" s="50" t="str">
        <f>Translations!$C$340</f>
        <v>Да</v>
      </c>
    </row>
    <row r="46" spans="1:1" x14ac:dyDescent="0.2">
      <c r="A46" s="50" t="s">
        <v>43</v>
      </c>
    </row>
    <row r="47" spans="1:1" x14ac:dyDescent="0.2">
      <c r="A47" s="51" t="str">
        <f>Translations!$C$341</f>
        <v>Неприложимо</v>
      </c>
    </row>
    <row r="48" spans="1:1" x14ac:dyDescent="0.2">
      <c r="A48" s="53"/>
    </row>
    <row r="49" spans="1:1" x14ac:dyDescent="0.2">
      <c r="A49" s="49" t="s">
        <v>45</v>
      </c>
    </row>
    <row r="50" spans="1:1" x14ac:dyDescent="0.2">
      <c r="A50" s="50" t="str">
        <f>Translations!$C$342</f>
        <v>Не. Виж информацията предоставена в Приложение 1</v>
      </c>
    </row>
    <row r="51" spans="1:1" x14ac:dyDescent="0.2">
      <c r="A51" s="50" t="str">
        <f>Translations!$C$343</f>
        <v>Да. Виж информацията предоставена в Приложение 1</v>
      </c>
    </row>
    <row r="52" spans="1:1" x14ac:dyDescent="0.2">
      <c r="A52" s="50" t="str">
        <f>Translations!$C$341</f>
        <v>Неприложимо</v>
      </c>
    </row>
    <row r="54" spans="1:1" x14ac:dyDescent="0.2">
      <c r="A54" s="49" t="s">
        <v>33</v>
      </c>
    </row>
    <row r="55" spans="1:1" x14ac:dyDescent="0.2">
      <c r="A55" s="50" t="str">
        <f>Translations!$C$340</f>
        <v>Да</v>
      </c>
    </row>
    <row r="56" spans="1:1" x14ac:dyDescent="0.2">
      <c r="A56" s="50" t="str">
        <f>Translations!$C$342</f>
        <v>Не. Виж информацията предоставена в Приложение 1</v>
      </c>
    </row>
    <row r="57" spans="1:1" s="53" customFormat="1" x14ac:dyDescent="0.2">
      <c r="A57" s="50" t="str">
        <f>Translations!$C$341</f>
        <v>Неприложимо</v>
      </c>
    </row>
    <row r="58" spans="1:1" x14ac:dyDescent="0.2">
      <c r="A58" s="53"/>
    </row>
    <row r="59" spans="1:1" x14ac:dyDescent="0.2">
      <c r="A59" s="49" t="s">
        <v>215</v>
      </c>
    </row>
    <row r="60" spans="1:1" x14ac:dyDescent="0.2">
      <c r="A60" s="50" t="str">
        <f>Translations!$C$340</f>
        <v>Да</v>
      </c>
    </row>
    <row r="61" spans="1:1" x14ac:dyDescent="0.2">
      <c r="A61" s="50" t="str">
        <f>Translations!$C$344</f>
        <v>Не. Виж информацията предоставена в Приложение 3</v>
      </c>
    </row>
    <row r="62" spans="1:1" x14ac:dyDescent="0.2">
      <c r="A62" s="50" t="str">
        <f>Translations!$C$341</f>
        <v>Неприложимо</v>
      </c>
    </row>
    <row r="64" spans="1:1" x14ac:dyDescent="0.2">
      <c r="A64" s="52" t="s">
        <v>46</v>
      </c>
    </row>
    <row r="65" spans="1:1" x14ac:dyDescent="0.2">
      <c r="A65" s="50" t="str">
        <f>Translations!$C$340</f>
        <v>Да</v>
      </c>
    </row>
    <row r="66" spans="1:1" x14ac:dyDescent="0.2">
      <c r="A66" s="50" t="s">
        <v>43</v>
      </c>
    </row>
    <row r="68" spans="1:1" x14ac:dyDescent="0.2">
      <c r="A68" s="49" t="s">
        <v>47</v>
      </c>
    </row>
    <row r="69" spans="1:1" x14ac:dyDescent="0.2">
      <c r="A69" s="54" t="str">
        <f>Translations!$C$345</f>
        <v>Да. Виж  предоставените бележки в Приложение 1</v>
      </c>
    </row>
    <row r="70" spans="1:1" x14ac:dyDescent="0.2">
      <c r="A70" s="54" t="str">
        <f>Translations!$C$346</f>
        <v>Не, необходими са корекции и допълнения</v>
      </c>
    </row>
    <row r="72" spans="1:1" x14ac:dyDescent="0.2">
      <c r="A72" s="52" t="s">
        <v>199</v>
      </c>
    </row>
    <row r="73" spans="1:1" x14ac:dyDescent="0.2">
      <c r="A73" s="50" t="str">
        <f>Translations!$C$340</f>
        <v>Да</v>
      </c>
    </row>
    <row r="74" spans="1:1" x14ac:dyDescent="0.2">
      <c r="A74" s="50" t="s">
        <v>43</v>
      </c>
    </row>
    <row r="76" spans="1:1" x14ac:dyDescent="0.2">
      <c r="A76" s="49" t="s">
        <v>40</v>
      </c>
    </row>
    <row r="77" spans="1:1" x14ac:dyDescent="0.2">
      <c r="A77" s="50" t="str">
        <f>Translations!$C$347</f>
        <v>Акредитиран</v>
      </c>
    </row>
    <row r="78" spans="1:1" x14ac:dyDescent="0.2">
      <c r="A78" s="50" t="str">
        <f>Translations!$C$348</f>
        <v>Сертифициран</v>
      </c>
    </row>
    <row r="80" spans="1:1" x14ac:dyDescent="0.2">
      <c r="A80" s="52" t="s">
        <v>41</v>
      </c>
    </row>
    <row r="81" spans="1:1" x14ac:dyDescent="0.2">
      <c r="A81" s="50" t="s">
        <v>42</v>
      </c>
    </row>
    <row r="82" spans="1:1" x14ac:dyDescent="0.2">
      <c r="A82" s="50" t="s">
        <v>11</v>
      </c>
    </row>
    <row r="83" spans="1:1" x14ac:dyDescent="0.2">
      <c r="A83" s="50" t="s">
        <v>22</v>
      </c>
    </row>
    <row r="85" spans="1:1" x14ac:dyDescent="0.2">
      <c r="A85" s="52" t="s">
        <v>201</v>
      </c>
    </row>
    <row r="86" spans="1:1" x14ac:dyDescent="0.2">
      <c r="A86" s="50" t="str">
        <f>Translations!$C$340</f>
        <v>Да</v>
      </c>
    </row>
    <row r="87" spans="1:1" x14ac:dyDescent="0.2">
      <c r="A87" s="50" t="s">
        <v>43</v>
      </c>
    </row>
    <row r="89" spans="1:1" x14ac:dyDescent="0.2">
      <c r="A89" s="49" t="s">
        <v>200</v>
      </c>
    </row>
    <row r="90" spans="1:1" x14ac:dyDescent="0.2">
      <c r="A90" s="51" t="s">
        <v>218</v>
      </c>
    </row>
    <row r="91" spans="1:1" x14ac:dyDescent="0.2">
      <c r="A91" s="51" t="s">
        <v>219</v>
      </c>
    </row>
    <row r="92" spans="1:1" x14ac:dyDescent="0.2">
      <c r="A92" s="178" t="str">
        <f>Translations!$C$349</f>
        <v>Друго</v>
      </c>
    </row>
    <row r="93" spans="1:1" x14ac:dyDescent="0.2">
      <c r="A93" s="179">
        <v>2019</v>
      </c>
    </row>
    <row r="94" spans="1:1" x14ac:dyDescent="0.2">
      <c r="A94" s="179">
        <v>2020</v>
      </c>
    </row>
    <row r="95" spans="1:1" x14ac:dyDescent="0.2">
      <c r="A95" s="179">
        <v>2021</v>
      </c>
    </row>
    <row r="96" spans="1:1" x14ac:dyDescent="0.2">
      <c r="A96" s="179">
        <v>2022</v>
      </c>
    </row>
    <row r="97" spans="1:1" x14ac:dyDescent="0.2">
      <c r="A97" s="179">
        <v>2023</v>
      </c>
    </row>
    <row r="98" spans="1:1" x14ac:dyDescent="0.2">
      <c r="A98" s="179">
        <v>2024</v>
      </c>
    </row>
    <row r="99" spans="1:1" x14ac:dyDescent="0.2">
      <c r="A99" s="179">
        <v>2025</v>
      </c>
    </row>
    <row r="100" spans="1:1" x14ac:dyDescent="0.2">
      <c r="A100" s="179">
        <v>2026</v>
      </c>
    </row>
    <row r="101" spans="1:1" x14ac:dyDescent="0.2">
      <c r="A101" s="179">
        <v>2027</v>
      </c>
    </row>
    <row r="102" spans="1:1" x14ac:dyDescent="0.2">
      <c r="A102" s="179">
        <v>2028</v>
      </c>
    </row>
    <row r="103" spans="1:1" x14ac:dyDescent="0.2">
      <c r="A103" s="179">
        <v>2029</v>
      </c>
    </row>
    <row r="104" spans="1:1" x14ac:dyDescent="0.2">
      <c r="A104" s="179">
        <v>2030</v>
      </c>
    </row>
    <row r="105" spans="1:1" x14ac:dyDescent="0.2">
      <c r="A105" s="55"/>
    </row>
    <row r="106" spans="1:1" x14ac:dyDescent="0.2">
      <c r="A106" s="49" t="s">
        <v>198</v>
      </c>
    </row>
    <row r="107" spans="1:1" x14ac:dyDescent="0.2">
      <c r="A107" s="56">
        <f>Translations!$C$220</f>
        <v>0</v>
      </c>
    </row>
    <row r="108" spans="1:1" x14ac:dyDescent="0.2">
      <c r="A108" s="57" t="str">
        <f>Translations!$C$340</f>
        <v>Да</v>
      </c>
    </row>
    <row r="109" spans="1:1" x14ac:dyDescent="0.2">
      <c r="A109" s="56" t="s">
        <v>50</v>
      </c>
    </row>
    <row r="111" spans="1:1" x14ac:dyDescent="0.2">
      <c r="A111" s="49" t="s">
        <v>235</v>
      </c>
    </row>
    <row r="112" spans="1:1" x14ac:dyDescent="0.2">
      <c r="A112" s="181" t="str">
        <f>Translations!$C$350</f>
        <v>Име на оператора</v>
      </c>
    </row>
    <row r="114" spans="1:1" x14ac:dyDescent="0.2">
      <c r="A114" s="49" t="s">
        <v>236</v>
      </c>
    </row>
    <row r="115" spans="1:1" x14ac:dyDescent="0.2">
      <c r="A115" s="57" t="str">
        <f>Translations!$C$351</f>
        <v>Име на инсталацията</v>
      </c>
    </row>
  </sheetData>
  <sheetProtection sheet="1" objects="1" scenarios="1" formatCells="0" formatColumns="0" formatRows="0"/>
  <dataConsolidate/>
  <customSheetViews>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21"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40"/>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00B0F0"/>
  </sheetPr>
  <dimension ref="A1:A37"/>
  <sheetViews>
    <sheetView workbookViewId="0">
      <selection activeCell="A2" sqref="A2"/>
    </sheetView>
  </sheetViews>
  <sheetFormatPr defaultColWidth="9.140625" defaultRowHeight="12.75" x14ac:dyDescent="0.2"/>
  <cols>
    <col min="1" max="1" width="77.7109375" style="4" customWidth="1"/>
    <col min="2" max="16384" width="9.140625" style="4"/>
  </cols>
  <sheetData>
    <row r="1" spans="1:1" ht="23.25" x14ac:dyDescent="0.35">
      <c r="A1" s="41" t="str">
        <f>Translations!$C$352</f>
        <v>За използване от ДЧ</v>
      </c>
    </row>
    <row r="4" spans="1:1" x14ac:dyDescent="0.2">
      <c r="A4" s="42">
        <f>Translations!$C$353</f>
        <v>0</v>
      </c>
    </row>
    <row r="5" spans="1:1" x14ac:dyDescent="0.2">
      <c r="A5" s="43" t="str">
        <f>Translations!$C$354</f>
        <v>Провеждане на проверката (1) - от акредитирани верификатори</v>
      </c>
    </row>
    <row r="6" spans="1:1" x14ac:dyDescent="0.2">
      <c r="A6" s="44" t="str">
        <f>Translations!$C$355</f>
        <v>Моля изберете съответните ръководни документи</v>
      </c>
    </row>
    <row r="7" spans="1:1" x14ac:dyDescent="0.2">
      <c r="A7" s="45">
        <f>Translations!$C$356</f>
        <v>0</v>
      </c>
    </row>
    <row r="8" spans="1:1" x14ac:dyDescent="0.2">
      <c r="A8" s="46">
        <f>Translations!$C$357</f>
        <v>0</v>
      </c>
    </row>
    <row r="9" spans="1:1" x14ac:dyDescent="0.2">
      <c r="A9" s="46"/>
    </row>
    <row r="10" spans="1:1" x14ac:dyDescent="0.2">
      <c r="A10" s="47"/>
    </row>
    <row r="11" spans="1:1" x14ac:dyDescent="0.2">
      <c r="A11" s="48"/>
    </row>
    <row r="13" spans="1:1" x14ac:dyDescent="0.2">
      <c r="A13" s="43" t="str">
        <f>Translations!$C$287</f>
        <v>Провеждане на проверката (3) - За верификаторите, сертифицирани съгласно AVR Член 55 (2)</v>
      </c>
    </row>
    <row r="14" spans="1:1" x14ac:dyDescent="0.2">
      <c r="A14" s="44" t="str">
        <f>Translations!$C$355</f>
        <v>Моля изберете съответните ръководни документи</v>
      </c>
    </row>
    <row r="15" spans="1:1" x14ac:dyDescent="0.2">
      <c r="A15" s="45">
        <f>Translations!$C$358</f>
        <v>0</v>
      </c>
    </row>
    <row r="16" spans="1:1" x14ac:dyDescent="0.2">
      <c r="A16" s="46">
        <f>Translations!$C$359</f>
        <v>0</v>
      </c>
    </row>
    <row r="17" spans="1:1" x14ac:dyDescent="0.2">
      <c r="A17" s="46"/>
    </row>
    <row r="18" spans="1:1" x14ac:dyDescent="0.2">
      <c r="A18" s="47"/>
    </row>
    <row r="19" spans="1:1" x14ac:dyDescent="0.2">
      <c r="A19" s="48"/>
    </row>
    <row r="21" spans="1:1" x14ac:dyDescent="0.2">
      <c r="A21" s="43" t="str">
        <f>Translations!$C$355</f>
        <v>Моля изберете съответните ръководни документи</v>
      </c>
    </row>
    <row r="22" spans="1:1" x14ac:dyDescent="0.2">
      <c r="A22" s="44" t="s">
        <v>197</v>
      </c>
    </row>
    <row r="23" spans="1:1" x14ac:dyDescent="0.2">
      <c r="A23" s="45">
        <f>Translations!$C$360</f>
        <v>0</v>
      </c>
    </row>
    <row r="24" spans="1:1" x14ac:dyDescent="0.2">
      <c r="A24" s="46">
        <f>Translations!$C$361</f>
        <v>0</v>
      </c>
    </row>
    <row r="25" spans="1:1" x14ac:dyDescent="0.2">
      <c r="A25" s="46"/>
    </row>
    <row r="26" spans="1:1" x14ac:dyDescent="0.2">
      <c r="A26" s="47"/>
    </row>
    <row r="27" spans="1:1" x14ac:dyDescent="0.2">
      <c r="A27" s="48"/>
    </row>
    <row r="29" spans="1:1" x14ac:dyDescent="0.2">
      <c r="A29" s="49" t="s">
        <v>49</v>
      </c>
    </row>
    <row r="30" spans="1:1" x14ac:dyDescent="0.2">
      <c r="A30" s="50" t="str">
        <f>Translations!$C$362</f>
        <v>Моля изберете</v>
      </c>
    </row>
    <row r="31" spans="1:1" x14ac:dyDescent="0.2">
      <c r="A31" s="50"/>
    </row>
    <row r="32" spans="1:1" x14ac:dyDescent="0.2">
      <c r="A32" s="50"/>
    </row>
    <row r="33" spans="1:1" x14ac:dyDescent="0.2">
      <c r="A33" s="50"/>
    </row>
    <row r="34" spans="1:1" x14ac:dyDescent="0.2">
      <c r="A34" s="50"/>
    </row>
    <row r="35" spans="1:1" x14ac:dyDescent="0.2">
      <c r="A35" s="50"/>
    </row>
    <row r="36" spans="1:1" x14ac:dyDescent="0.2">
      <c r="A36" s="50"/>
    </row>
    <row r="37" spans="1:1" x14ac:dyDescent="0.2">
      <c r="A37" s="50"/>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32</vt:i4>
      </vt:variant>
    </vt:vector>
  </HeadingPairs>
  <TitlesOfParts>
    <vt:vector size="43" baseType="lpstr">
      <vt:lpstr>Guidelines and Conditions</vt:lpstr>
      <vt:lpstr>READ ME How to use this file</vt:lpstr>
      <vt:lpstr>Opinion Statement</vt:lpstr>
      <vt:lpstr>Annex 1 - Findings</vt:lpstr>
      <vt:lpstr>Annex 2 - basis of work</vt:lpstr>
      <vt:lpstr>Annex 3 - Changes </vt:lpstr>
      <vt:lpstr>Accounting</vt:lpstr>
      <vt:lpstr>EUwideConstants</vt:lpstr>
      <vt:lpstr>MSParameters</vt:lpstr>
      <vt:lpstr>Translations</vt:lpstr>
      <vt:lpstr>VersionDocumentation</vt:lpstr>
      <vt:lpstr>'Guidelines and Conditions'!_GoBack</vt:lpstr>
      <vt:lpstr>accreditedcertified</vt:lpstr>
      <vt:lpstr>Annex1Activities</vt:lpstr>
      <vt:lpstr>Approvedmethodologies</vt:lpstr>
      <vt:lpstr>Category</vt:lpstr>
      <vt:lpstr>CompetentAuthority</vt:lpstr>
      <vt:lpstr>conductaccredited</vt:lpstr>
      <vt:lpstr>conductaccredited2</vt:lpstr>
      <vt:lpstr>conductaccredited3</vt:lpstr>
      <vt:lpstr>EUconstNo</vt:lpstr>
      <vt:lpstr>EUConstYes</vt:lpstr>
      <vt:lpstr>InstallationName</vt:lpstr>
      <vt:lpstr>MMP_Approval</vt:lpstr>
      <vt:lpstr>OperatorName</vt:lpstr>
      <vt:lpstr>PrinciplesCompliance</vt:lpstr>
      <vt:lpstr>PrinciplesCompliance2</vt:lpstr>
      <vt:lpstr>PriniciplesCompliance2</vt:lpstr>
      <vt:lpstr>Accounting!Print_Area</vt:lpstr>
      <vt:lpstr>'Annex 2 - basis of work'!Print_Area</vt:lpstr>
      <vt:lpstr>'Guidelines and Conditions'!Print_Area</vt:lpstr>
      <vt:lpstr>'Opinion Statement'!Print_Area</vt:lpstr>
      <vt:lpstr>'READ ME How to use this file'!Print_Area</vt:lpstr>
      <vt:lpstr>reportingyear</vt:lpstr>
      <vt:lpstr>RulesCompliance</vt:lpstr>
      <vt:lpstr>Rulescompliance2</vt:lpstr>
      <vt:lpstr>rulescompliance3</vt:lpstr>
      <vt:lpstr>rulescompliance4</vt:lpstr>
      <vt:lpstr>SelectYesNo</vt:lpstr>
      <vt:lpstr>sitevisit</vt:lpstr>
      <vt:lpstr>smalllowemitter</vt:lpstr>
      <vt:lpstr>TypeOfReport</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creator>DECC</dc:creator>
  <cp:lastModifiedBy>SSAngelova</cp:lastModifiedBy>
  <cp:lastPrinted>2019-02-27T11:19:19Z</cp:lastPrinted>
  <dcterms:created xsi:type="dcterms:W3CDTF">2005-01-10T08:03:50Z</dcterms:created>
  <dcterms:modified xsi:type="dcterms:W3CDTF">2019-04-19T10:50:46Z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