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Desktop\Морфология\6 Предаване\За предаване\3 Приложение Excel\Пример 5 проби\"/>
    </mc:Choice>
  </mc:AlternateContent>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C2" i="73"/>
  <c r="X5" i="73" l="1"/>
  <c r="X6" i="73"/>
  <c r="X7" i="73"/>
  <c r="X8" i="73"/>
  <c r="X9" i="73"/>
  <c r="X10" i="73"/>
  <c r="X11" i="73"/>
  <c r="X12" i="73"/>
  <c r="X13" i="73"/>
  <c r="X14" i="73"/>
  <c r="X15" i="73"/>
  <c r="X16" i="73"/>
  <c r="X17" i="73"/>
  <c r="X18" i="73"/>
  <c r="X20"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49" i="73"/>
  <c r="X50" i="73"/>
  <c r="X51" i="73"/>
  <c r="X52" i="73"/>
  <c r="X53" i="73"/>
  <c r="X54" i="73"/>
  <c r="X55" i="73"/>
  <c r="X4" i="73"/>
  <c r="H49" i="73"/>
  <c r="I49" i="73"/>
  <c r="J49" i="73"/>
  <c r="K49" i="73"/>
  <c r="L49" i="73"/>
  <c r="M49" i="73"/>
  <c r="N49" i="73"/>
  <c r="O49" i="73"/>
  <c r="P49" i="73"/>
  <c r="Q49" i="73"/>
  <c r="R49" i="73"/>
  <c r="S49" i="73"/>
  <c r="T49" i="73"/>
  <c r="C62" i="46"/>
  <c r="D59" i="46" s="1"/>
  <c r="D60" i="46"/>
  <c r="D57" i="46"/>
  <c r="A53" i="46"/>
  <c r="C52" i="46"/>
  <c r="D51" i="46" s="1"/>
  <c r="D44" i="46"/>
  <c r="D36" i="46"/>
  <c r="D32" i="46"/>
  <c r="D28" i="46"/>
  <c r="A22" i="46"/>
  <c r="C21" i="46"/>
  <c r="D19" i="46" s="1"/>
  <c r="D20" i="46"/>
  <c r="D16" i="46"/>
  <c r="D13" i="46"/>
  <c r="D12" i="46"/>
  <c r="D8" i="46"/>
  <c r="A4" i="46"/>
  <c r="C62" i="53"/>
  <c r="D60" i="53" s="1"/>
  <c r="D61" i="53"/>
  <c r="D59" i="53"/>
  <c r="D58" i="53"/>
  <c r="D57" i="53"/>
  <c r="D55" i="53"/>
  <c r="A53" i="53"/>
  <c r="C52" i="53"/>
  <c r="D51" i="53" s="1"/>
  <c r="A22" i="53"/>
  <c r="C21" i="53"/>
  <c r="D19" i="53" s="1"/>
  <c r="D16" i="53"/>
  <c r="D12" i="53"/>
  <c r="D8" i="53"/>
  <c r="A4" i="53"/>
  <c r="C62" i="54"/>
  <c r="D61" i="54" s="1"/>
  <c r="A53" i="54"/>
  <c r="C52" i="54"/>
  <c r="D51" i="54" s="1"/>
  <c r="A22" i="54"/>
  <c r="C21" i="54"/>
  <c r="D20" i="54" s="1"/>
  <c r="D18" i="54"/>
  <c r="D17" i="54"/>
  <c r="D16" i="54"/>
  <c r="D14" i="54"/>
  <c r="D13" i="54"/>
  <c r="D12" i="54"/>
  <c r="D10" i="54"/>
  <c r="D9" i="54"/>
  <c r="D8" i="54"/>
  <c r="D6" i="54"/>
  <c r="A4" i="54"/>
  <c r="C62" i="55"/>
  <c r="D61" i="55" s="1"/>
  <c r="A53" i="55"/>
  <c r="C52" i="55"/>
  <c r="D51" i="55" s="1"/>
  <c r="A22" i="55"/>
  <c r="C21" i="55"/>
  <c r="D20" i="55" s="1"/>
  <c r="A4" i="55"/>
  <c r="C62" i="61"/>
  <c r="D59" i="61" s="1"/>
  <c r="D60" i="61"/>
  <c r="D57" i="61"/>
  <c r="A53" i="61"/>
  <c r="C52" i="61"/>
  <c r="D51" i="61" s="1"/>
  <c r="D48" i="61"/>
  <c r="D24" i="61"/>
  <c r="A22" i="61"/>
  <c r="C21" i="61"/>
  <c r="D19" i="61" s="1"/>
  <c r="A4" i="61"/>
  <c r="C62" i="60"/>
  <c r="D61" i="60" s="1"/>
  <c r="D60" i="60"/>
  <c r="D59" i="60"/>
  <c r="D58" i="60"/>
  <c r="D56" i="60"/>
  <c r="D55" i="60"/>
  <c r="A53" i="60"/>
  <c r="C52" i="60"/>
  <c r="D51" i="60" s="1"/>
  <c r="D48" i="60"/>
  <c r="D32" i="60"/>
  <c r="D28" i="60"/>
  <c r="D24" i="60"/>
  <c r="A22" i="60"/>
  <c r="C21" i="60"/>
  <c r="D20" i="60"/>
  <c r="D19" i="60"/>
  <c r="D18" i="60"/>
  <c r="D17" i="60"/>
  <c r="D16" i="60"/>
  <c r="D15" i="60"/>
  <c r="D14" i="60"/>
  <c r="D13" i="60"/>
  <c r="D12" i="60"/>
  <c r="D11" i="60"/>
  <c r="D10" i="60"/>
  <c r="D9" i="60"/>
  <c r="D8" i="60"/>
  <c r="D7" i="60"/>
  <c r="D6" i="60"/>
  <c r="D21" i="60" s="1"/>
  <c r="A4" i="60"/>
  <c r="C62" i="72"/>
  <c r="D59" i="72" s="1"/>
  <c r="D61" i="72"/>
  <c r="D60" i="72"/>
  <c r="D58" i="72"/>
  <c r="D57" i="72"/>
  <c r="D56" i="72"/>
  <c r="A53" i="72"/>
  <c r="C52" i="72"/>
  <c r="D51" i="72" s="1"/>
  <c r="D48" i="72"/>
  <c r="D44" i="72"/>
  <c r="D40" i="72"/>
  <c r="D36" i="72"/>
  <c r="D32" i="72"/>
  <c r="D28" i="72"/>
  <c r="D24" i="72"/>
  <c r="A22" i="72"/>
  <c r="C21" i="72"/>
  <c r="D19" i="72" s="1"/>
  <c r="D20" i="72"/>
  <c r="D17" i="72"/>
  <c r="D16" i="72"/>
  <c r="D13" i="72"/>
  <c r="D12" i="72"/>
  <c r="D9" i="72"/>
  <c r="D8" i="72"/>
  <c r="A4" i="72"/>
  <c r="C62" i="71"/>
  <c r="D61" i="71" s="1"/>
  <c r="D60" i="71"/>
  <c r="D59" i="71"/>
  <c r="D58" i="71"/>
  <c r="D56" i="71"/>
  <c r="D55" i="71"/>
  <c r="A53" i="71"/>
  <c r="C52" i="71"/>
  <c r="D51" i="71" s="1"/>
  <c r="D48" i="71"/>
  <c r="D44" i="71"/>
  <c r="D40" i="71"/>
  <c r="D36" i="71"/>
  <c r="D32" i="71"/>
  <c r="D28" i="71"/>
  <c r="D24" i="71"/>
  <c r="A22" i="71"/>
  <c r="C21" i="71"/>
  <c r="D20" i="71"/>
  <c r="D19" i="71"/>
  <c r="D18" i="71"/>
  <c r="D17" i="71"/>
  <c r="D16" i="71"/>
  <c r="D15" i="71"/>
  <c r="D14" i="71"/>
  <c r="D13" i="71"/>
  <c r="D12" i="71"/>
  <c r="D11" i="71"/>
  <c r="D10" i="71"/>
  <c r="D9" i="71"/>
  <c r="D8" i="71"/>
  <c r="D7" i="71"/>
  <c r="D6" i="71"/>
  <c r="D21" i="71" s="1"/>
  <c r="A4" i="71"/>
  <c r="C62" i="70"/>
  <c r="D61" i="70"/>
  <c r="D60" i="70"/>
  <c r="D59" i="70"/>
  <c r="D58" i="70"/>
  <c r="D57" i="70"/>
  <c r="D56" i="70"/>
  <c r="D55" i="70"/>
  <c r="D62" i="70" s="1"/>
  <c r="A53" i="70"/>
  <c r="C52" i="70"/>
  <c r="D51" i="70" s="1"/>
  <c r="D36" i="70"/>
  <c r="D32" i="70"/>
  <c r="D28" i="70"/>
  <c r="D24" i="70"/>
  <c r="A22" i="70"/>
  <c r="C21" i="70"/>
  <c r="D19" i="70" s="1"/>
  <c r="D20" i="70"/>
  <c r="D18" i="70"/>
  <c r="D17" i="70"/>
  <c r="D16" i="70"/>
  <c r="D15" i="70"/>
  <c r="D14" i="70"/>
  <c r="D13" i="70"/>
  <c r="D12" i="70"/>
  <c r="D11" i="70"/>
  <c r="D10" i="70"/>
  <c r="D9" i="70"/>
  <c r="D8" i="70"/>
  <c r="D7" i="70"/>
  <c r="D6" i="70"/>
  <c r="A4" i="70"/>
  <c r="C62" i="69"/>
  <c r="D61" i="69" s="1"/>
  <c r="D60" i="69"/>
  <c r="D59" i="69"/>
  <c r="D58" i="69"/>
  <c r="D56" i="69"/>
  <c r="D55" i="69"/>
  <c r="A53" i="69"/>
  <c r="C52" i="69"/>
  <c r="D51" i="69" s="1"/>
  <c r="D48" i="69"/>
  <c r="D44" i="69"/>
  <c r="D40" i="69"/>
  <c r="D36" i="69"/>
  <c r="D32" i="69"/>
  <c r="D28" i="69"/>
  <c r="D24" i="69"/>
  <c r="A22" i="69"/>
  <c r="C21" i="69"/>
  <c r="D20" i="69"/>
  <c r="D19" i="69"/>
  <c r="D18" i="69"/>
  <c r="D17" i="69"/>
  <c r="D16" i="69"/>
  <c r="D15" i="69"/>
  <c r="D14" i="69"/>
  <c r="D13" i="69"/>
  <c r="D12" i="69"/>
  <c r="D11" i="69"/>
  <c r="D10" i="69"/>
  <c r="D9" i="69"/>
  <c r="D8" i="69"/>
  <c r="D7" i="69"/>
  <c r="D6" i="69"/>
  <c r="D21" i="69" s="1"/>
  <c r="A4" i="69"/>
  <c r="C62" i="68"/>
  <c r="D61" i="68"/>
  <c r="D60" i="68"/>
  <c r="D59" i="68"/>
  <c r="D58" i="68"/>
  <c r="D57" i="68"/>
  <c r="D56" i="68"/>
  <c r="D55" i="68"/>
  <c r="D62" i="68" s="1"/>
  <c r="A53" i="68"/>
  <c r="C52" i="68"/>
  <c r="D51" i="68" s="1"/>
  <c r="D48" i="68"/>
  <c r="D44" i="68"/>
  <c r="D40" i="68"/>
  <c r="D36" i="68"/>
  <c r="D32" i="68"/>
  <c r="D28" i="68"/>
  <c r="D24" i="68"/>
  <c r="A22" i="68"/>
  <c r="C21" i="68"/>
  <c r="D19" i="68" s="1"/>
  <c r="D20" i="68"/>
  <c r="D16" i="68"/>
  <c r="D12" i="68"/>
  <c r="D8" i="68"/>
  <c r="A4" i="68"/>
  <c r="C62" i="67"/>
  <c r="D59" i="67" s="1"/>
  <c r="D60" i="67"/>
  <c r="D58" i="67"/>
  <c r="D56" i="67"/>
  <c r="D55" i="67"/>
  <c r="A53" i="67"/>
  <c r="C52" i="67"/>
  <c r="D51" i="67" s="1"/>
  <c r="A22" i="67"/>
  <c r="C21" i="67"/>
  <c r="D20" i="67"/>
  <c r="D19" i="67"/>
  <c r="D18" i="67"/>
  <c r="D17" i="67"/>
  <c r="D16" i="67"/>
  <c r="D15" i="67"/>
  <c r="D14" i="67"/>
  <c r="D13" i="67"/>
  <c r="D12" i="67"/>
  <c r="D11" i="67"/>
  <c r="D10" i="67"/>
  <c r="D9" i="67"/>
  <c r="D8" i="67"/>
  <c r="D7" i="67"/>
  <c r="D6" i="67"/>
  <c r="D21" i="67" s="1"/>
  <c r="A4" i="67"/>
  <c r="C62" i="64"/>
  <c r="D61" i="64" s="1"/>
  <c r="D60" i="64"/>
  <c r="D59" i="64"/>
  <c r="D58" i="64"/>
  <c r="D56" i="64"/>
  <c r="D55" i="64"/>
  <c r="A53" i="64"/>
  <c r="C52" i="64"/>
  <c r="D51" i="64" s="1"/>
  <c r="D48" i="64"/>
  <c r="D44" i="64"/>
  <c r="D40" i="64"/>
  <c r="D36" i="64"/>
  <c r="D32" i="64"/>
  <c r="D28" i="64"/>
  <c r="D24" i="64"/>
  <c r="A22" i="64"/>
  <c r="C21" i="64"/>
  <c r="D20" i="64"/>
  <c r="D19" i="64"/>
  <c r="D18" i="64"/>
  <c r="D17" i="64"/>
  <c r="D16" i="64"/>
  <c r="D15" i="64"/>
  <c r="D14" i="64"/>
  <c r="D13" i="64"/>
  <c r="D12" i="64"/>
  <c r="D11" i="64"/>
  <c r="D10" i="64"/>
  <c r="D9" i="64"/>
  <c r="D8" i="64"/>
  <c r="D7" i="64"/>
  <c r="D6" i="64"/>
  <c r="D21" i="64" s="1"/>
  <c r="A4" i="64"/>
  <c r="C62" i="66"/>
  <c r="D59" i="66" s="1"/>
  <c r="D61" i="66"/>
  <c r="D60" i="66"/>
  <c r="D58" i="66"/>
  <c r="D57" i="66"/>
  <c r="D56" i="66"/>
  <c r="A53" i="66"/>
  <c r="C52" i="66"/>
  <c r="D51" i="66" s="1"/>
  <c r="D48" i="66"/>
  <c r="D44" i="66"/>
  <c r="D40" i="66"/>
  <c r="D36" i="66"/>
  <c r="D32" i="66"/>
  <c r="D28" i="66"/>
  <c r="D24" i="66"/>
  <c r="A22" i="66"/>
  <c r="C21" i="66"/>
  <c r="D19" i="66" s="1"/>
  <c r="D20" i="66"/>
  <c r="D16" i="66"/>
  <c r="D12" i="66"/>
  <c r="D8" i="66"/>
  <c r="A4" i="66"/>
  <c r="C62" i="65"/>
  <c r="D61" i="65" s="1"/>
  <c r="D60" i="65"/>
  <c r="D59" i="65"/>
  <c r="D58" i="65"/>
  <c r="D56" i="65"/>
  <c r="D55" i="65"/>
  <c r="A53" i="65"/>
  <c r="C52" i="65"/>
  <c r="D51" i="65" s="1"/>
  <c r="D48" i="65"/>
  <c r="D44" i="65"/>
  <c r="D40" i="65"/>
  <c r="D36" i="65"/>
  <c r="D32" i="65"/>
  <c r="D28" i="65"/>
  <c r="D24" i="65"/>
  <c r="A22" i="65"/>
  <c r="C21" i="65"/>
  <c r="D20" i="65"/>
  <c r="D19" i="65"/>
  <c r="D18" i="65"/>
  <c r="D17" i="65"/>
  <c r="D16" i="65"/>
  <c r="D15" i="65"/>
  <c r="D14" i="65"/>
  <c r="D13" i="65"/>
  <c r="D12" i="65"/>
  <c r="D11" i="65"/>
  <c r="D10" i="65"/>
  <c r="D9" i="65"/>
  <c r="D8" i="65"/>
  <c r="D7" i="65"/>
  <c r="D6" i="65"/>
  <c r="D21" i="65" s="1"/>
  <c r="A4" i="65"/>
  <c r="C62" i="62"/>
  <c r="D61" i="62" s="1"/>
  <c r="D60" i="62"/>
  <c r="D59" i="62"/>
  <c r="D58" i="62"/>
  <c r="D56" i="62"/>
  <c r="D55" i="62"/>
  <c r="A53" i="62"/>
  <c r="C52" i="62"/>
  <c r="D51" i="62" s="1"/>
  <c r="D48" i="62"/>
  <c r="D44" i="62"/>
  <c r="D40" i="62"/>
  <c r="D36" i="62"/>
  <c r="D32" i="62"/>
  <c r="D28" i="62"/>
  <c r="D24" i="62"/>
  <c r="A22" i="62"/>
  <c r="C21" i="62"/>
  <c r="D20" i="62"/>
  <c r="D19" i="62"/>
  <c r="D18" i="62"/>
  <c r="D17" i="62"/>
  <c r="D16" i="62"/>
  <c r="D15" i="62"/>
  <c r="D14" i="62"/>
  <c r="D13" i="62"/>
  <c r="D12" i="62"/>
  <c r="D11" i="62"/>
  <c r="D10" i="62"/>
  <c r="D9" i="62"/>
  <c r="D8" i="62"/>
  <c r="D7" i="62"/>
  <c r="D6" i="62"/>
  <c r="D21" i="62" s="1"/>
  <c r="A4" i="62"/>
  <c r="C62" i="56"/>
  <c r="D61" i="56" s="1"/>
  <c r="D60" i="56"/>
  <c r="D59" i="56"/>
  <c r="D58" i="56"/>
  <c r="D56" i="56"/>
  <c r="D55" i="56"/>
  <c r="A53" i="56"/>
  <c r="C52" i="56"/>
  <c r="D49" i="56" s="1"/>
  <c r="D51" i="56"/>
  <c r="D50" i="56"/>
  <c r="D48" i="56"/>
  <c r="D47" i="56"/>
  <c r="D46" i="56"/>
  <c r="D44" i="56"/>
  <c r="D43" i="56"/>
  <c r="D42" i="56"/>
  <c r="D40" i="56"/>
  <c r="D39" i="56"/>
  <c r="D38" i="56"/>
  <c r="D36" i="56"/>
  <c r="D35" i="56"/>
  <c r="D34" i="56"/>
  <c r="D32" i="56"/>
  <c r="D31" i="56"/>
  <c r="D30" i="56"/>
  <c r="D28" i="56"/>
  <c r="D27" i="56"/>
  <c r="D26" i="56"/>
  <c r="D24" i="56"/>
  <c r="A22" i="56"/>
  <c r="C21" i="56"/>
  <c r="D20" i="56"/>
  <c r="D19" i="56"/>
  <c r="D18" i="56"/>
  <c r="D17" i="56"/>
  <c r="D16" i="56"/>
  <c r="D15" i="56"/>
  <c r="D14" i="56"/>
  <c r="D13" i="56"/>
  <c r="D12" i="56"/>
  <c r="D11" i="56"/>
  <c r="D10" i="56"/>
  <c r="D9" i="56"/>
  <c r="D8" i="56"/>
  <c r="D7" i="56"/>
  <c r="D6" i="56"/>
  <c r="D21" i="56" s="1"/>
  <c r="A4" i="56"/>
  <c r="D56" i="61" l="1"/>
  <c r="D61" i="61"/>
  <c r="D58" i="61"/>
  <c r="D32" i="61"/>
  <c r="D36" i="61"/>
  <c r="D40" i="61"/>
  <c r="D28" i="61"/>
  <c r="G24" i="73" s="1"/>
  <c r="D44" i="61"/>
  <c r="G40" i="73" s="1"/>
  <c r="D13" i="61"/>
  <c r="D17" i="61"/>
  <c r="D9" i="61"/>
  <c r="D12" i="61"/>
  <c r="D20" i="61"/>
  <c r="G18" i="73" s="1"/>
  <c r="D8" i="61"/>
  <c r="D16" i="61"/>
  <c r="D56" i="55"/>
  <c r="D58" i="55"/>
  <c r="D59" i="55"/>
  <c r="D55" i="55"/>
  <c r="F49" i="73" s="1"/>
  <c r="D60" i="55"/>
  <c r="D13" i="55"/>
  <c r="D6" i="55"/>
  <c r="D10" i="55"/>
  <c r="D14" i="55"/>
  <c r="D18" i="55"/>
  <c r="D7" i="55"/>
  <c r="D11" i="55"/>
  <c r="D15" i="55"/>
  <c r="D19" i="55"/>
  <c r="D9" i="55"/>
  <c r="D17" i="55"/>
  <c r="D8" i="55"/>
  <c r="D12" i="55"/>
  <c r="D16" i="55"/>
  <c r="D56" i="54"/>
  <c r="D58" i="54"/>
  <c r="D59" i="54"/>
  <c r="E53" i="73" s="1"/>
  <c r="D55" i="54"/>
  <c r="E49" i="73" s="1"/>
  <c r="D60" i="54"/>
  <c r="D7" i="54"/>
  <c r="D21" i="54" s="1"/>
  <c r="D11" i="54"/>
  <c r="D15" i="54"/>
  <c r="D19" i="54"/>
  <c r="D56" i="53"/>
  <c r="D62" i="53" s="1"/>
  <c r="D49" i="73"/>
  <c r="D20" i="53"/>
  <c r="D56" i="46"/>
  <c r="D61" i="46"/>
  <c r="D58" i="46"/>
  <c r="D24" i="46"/>
  <c r="D40" i="46"/>
  <c r="D9" i="46"/>
  <c r="D17" i="46"/>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25" i="53"/>
  <c r="D37" i="53"/>
  <c r="D45" i="53"/>
  <c r="D49" i="53"/>
  <c r="D24" i="53"/>
  <c r="D32" i="53"/>
  <c r="D28" i="73" s="1"/>
  <c r="D40" i="53"/>
  <c r="D48" i="53"/>
  <c r="D9" i="53"/>
  <c r="D17" i="53"/>
  <c r="D29" i="53"/>
  <c r="D6" i="53"/>
  <c r="D10" i="53"/>
  <c r="D14" i="53"/>
  <c r="D18" i="53"/>
  <c r="D26" i="53"/>
  <c r="D30" i="53"/>
  <c r="D34" i="53"/>
  <c r="D30" i="73" s="1"/>
  <c r="D38" i="53"/>
  <c r="D42" i="53"/>
  <c r="D46" i="53"/>
  <c r="D50" i="53"/>
  <c r="D46" i="73" s="1"/>
  <c r="D28" i="53"/>
  <c r="D24" i="73" s="1"/>
  <c r="D36" i="53"/>
  <c r="D44" i="53"/>
  <c r="D33" i="53"/>
  <c r="D41" i="53"/>
  <c r="D7" i="53"/>
  <c r="D11" i="53"/>
  <c r="D15" i="53"/>
  <c r="D27" i="53"/>
  <c r="D23" i="73" s="1"/>
  <c r="D31" i="53"/>
  <c r="D35" i="53"/>
  <c r="D39" i="53"/>
  <c r="D35" i="73" s="1"/>
  <c r="D43" i="53"/>
  <c r="D39" i="73" s="1"/>
  <c r="D47" i="53"/>
  <c r="D28" i="54"/>
  <c r="D36" i="54"/>
  <c r="D44" i="54"/>
  <c r="E40" i="73" s="1"/>
  <c r="D25" i="54"/>
  <c r="E21" i="73" s="1"/>
  <c r="D29" i="54"/>
  <c r="D33" i="54"/>
  <c r="D37" i="54"/>
  <c r="E33" i="73" s="1"/>
  <c r="D41" i="54"/>
  <c r="D45" i="54"/>
  <c r="D49" i="54"/>
  <c r="D57" i="54"/>
  <c r="D24" i="54"/>
  <c r="E20" i="73" s="1"/>
  <c r="D32" i="54"/>
  <c r="D40" i="54"/>
  <c r="D48" i="54"/>
  <c r="E44" i="73" s="1"/>
  <c r="D26" i="54"/>
  <c r="E22" i="73" s="1"/>
  <c r="D30" i="54"/>
  <c r="D34" i="54"/>
  <c r="D38" i="54"/>
  <c r="E34" i="73" s="1"/>
  <c r="D42" i="54"/>
  <c r="E38" i="73" s="1"/>
  <c r="D46" i="54"/>
  <c r="D50" i="54"/>
  <c r="D27" i="54"/>
  <c r="D31" i="54"/>
  <c r="D35" i="54"/>
  <c r="D39" i="54"/>
  <c r="D43" i="54"/>
  <c r="E39" i="73" s="1"/>
  <c r="D47" i="54"/>
  <c r="E43" i="73" s="1"/>
  <c r="D24" i="55"/>
  <c r="F20" i="73" s="1"/>
  <c r="D28" i="55"/>
  <c r="D32" i="55"/>
  <c r="F28" i="73" s="1"/>
  <c r="D36" i="55"/>
  <c r="D40" i="55"/>
  <c r="F36" i="73" s="1"/>
  <c r="D44" i="55"/>
  <c r="D48" i="55"/>
  <c r="F44" i="73" s="1"/>
  <c r="D25" i="55"/>
  <c r="D29" i="55"/>
  <c r="F25" i="73" s="1"/>
  <c r="D33" i="55"/>
  <c r="D37" i="55"/>
  <c r="D41" i="55"/>
  <c r="D45" i="55"/>
  <c r="F41" i="73" s="1"/>
  <c r="D49" i="55"/>
  <c r="D57" i="55"/>
  <c r="D26" i="55"/>
  <c r="D30" i="55"/>
  <c r="F26" i="73" s="1"/>
  <c r="D34" i="55"/>
  <c r="D38" i="55"/>
  <c r="F34" i="73" s="1"/>
  <c r="D42" i="55"/>
  <c r="D46" i="55"/>
  <c r="D50" i="55"/>
  <c r="D27" i="55"/>
  <c r="F23" i="73" s="1"/>
  <c r="D31" i="55"/>
  <c r="D35" i="55"/>
  <c r="F31" i="73" s="1"/>
  <c r="D39" i="55"/>
  <c r="D43" i="55"/>
  <c r="F39" i="73" s="1"/>
  <c r="D47" i="55"/>
  <c r="D25" i="61"/>
  <c r="G21" i="73" s="1"/>
  <c r="D29" i="61"/>
  <c r="G25" i="73" s="1"/>
  <c r="D33" i="61"/>
  <c r="G29" i="73" s="1"/>
  <c r="D37" i="61"/>
  <c r="G33" i="73" s="1"/>
  <c r="D41" i="61"/>
  <c r="G37" i="73" s="1"/>
  <c r="D45" i="61"/>
  <c r="G41" i="73" s="1"/>
  <c r="D49" i="61"/>
  <c r="G45" i="73" s="1"/>
  <c r="D6" i="61"/>
  <c r="D10" i="61"/>
  <c r="D14" i="61"/>
  <c r="D18" i="61"/>
  <c r="D26" i="61"/>
  <c r="D30" i="61"/>
  <c r="G26" i="73" s="1"/>
  <c r="D34" i="61"/>
  <c r="G30" i="73" s="1"/>
  <c r="D38" i="61"/>
  <c r="G34" i="73" s="1"/>
  <c r="D42" i="61"/>
  <c r="D46" i="61"/>
  <c r="D50" i="61"/>
  <c r="G46" i="73" s="1"/>
  <c r="D7" i="61"/>
  <c r="D11" i="61"/>
  <c r="D15" i="61"/>
  <c r="D27" i="61"/>
  <c r="D31" i="61"/>
  <c r="G27" i="73" s="1"/>
  <c r="D35" i="61"/>
  <c r="D39" i="61"/>
  <c r="G35" i="73" s="1"/>
  <c r="D43" i="61"/>
  <c r="G39" i="73" s="1"/>
  <c r="D47" i="61"/>
  <c r="G43" i="73" s="1"/>
  <c r="D55" i="61"/>
  <c r="D36" i="60"/>
  <c r="D40" i="60"/>
  <c r="H36" i="73" s="1"/>
  <c r="D44" i="60"/>
  <c r="D25" i="60"/>
  <c r="D52" i="60" s="1"/>
  <c r="D29" i="60"/>
  <c r="D33" i="60"/>
  <c r="H29" i="73" s="1"/>
  <c r="D37" i="60"/>
  <c r="D41" i="60"/>
  <c r="D45" i="60"/>
  <c r="D49" i="60"/>
  <c r="H45" i="73" s="1"/>
  <c r="D57" i="60"/>
  <c r="D62" i="60" s="1"/>
  <c r="D26" i="60"/>
  <c r="D30" i="60"/>
  <c r="D34" i="60"/>
  <c r="H30" i="73" s="1"/>
  <c r="D38" i="60"/>
  <c r="D42" i="60"/>
  <c r="D46" i="60"/>
  <c r="D50" i="60"/>
  <c r="H46" i="73" s="1"/>
  <c r="D27" i="60"/>
  <c r="D31" i="60"/>
  <c r="D35" i="60"/>
  <c r="D39" i="60"/>
  <c r="D43" i="60"/>
  <c r="D47" i="60"/>
  <c r="D25" i="72"/>
  <c r="D52" i="72" s="1"/>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D31" i="72"/>
  <c r="I27" i="73" s="1"/>
  <c r="D35" i="72"/>
  <c r="D39" i="72"/>
  <c r="D43" i="72"/>
  <c r="D47" i="72"/>
  <c r="I43" i="73" s="1"/>
  <c r="D55" i="72"/>
  <c r="D62" i="72" s="1"/>
  <c r="D25" i="71"/>
  <c r="D52" i="71" s="1"/>
  <c r="D29" i="71"/>
  <c r="J25" i="73" s="1"/>
  <c r="D33" i="71"/>
  <c r="D37" i="71"/>
  <c r="D41" i="71"/>
  <c r="D45" i="71"/>
  <c r="J41" i="73" s="1"/>
  <c r="D49" i="71"/>
  <c r="D57" i="71"/>
  <c r="D62" i="71" s="1"/>
  <c r="D26" i="71"/>
  <c r="D30" i="71"/>
  <c r="D34" i="71"/>
  <c r="D38" i="71"/>
  <c r="D42" i="71"/>
  <c r="D46" i="71"/>
  <c r="D50" i="71"/>
  <c r="D27" i="71"/>
  <c r="D31" i="71"/>
  <c r="D35" i="71"/>
  <c r="J31" i="73" s="1"/>
  <c r="D39" i="71"/>
  <c r="D43" i="71"/>
  <c r="D47" i="71"/>
  <c r="D21" i="70"/>
  <c r="D40" i="70"/>
  <c r="D44" i="70"/>
  <c r="K40" i="73" s="1"/>
  <c r="D48" i="70"/>
  <c r="D25" i="70"/>
  <c r="D52" i="70" s="1"/>
  <c r="D29" i="70"/>
  <c r="D33" i="70"/>
  <c r="D37" i="70"/>
  <c r="D41" i="70"/>
  <c r="D45" i="70"/>
  <c r="D49" i="70"/>
  <c r="D26" i="70"/>
  <c r="D30" i="70"/>
  <c r="D34" i="70"/>
  <c r="K30" i="73" s="1"/>
  <c r="D38" i="70"/>
  <c r="K34" i="73" s="1"/>
  <c r="D42" i="70"/>
  <c r="D46" i="70"/>
  <c r="D50" i="70"/>
  <c r="K46" i="73" s="1"/>
  <c r="D27" i="70"/>
  <c r="K23" i="73" s="1"/>
  <c r="D31" i="70"/>
  <c r="D35" i="70"/>
  <c r="D39" i="70"/>
  <c r="K35" i="73" s="1"/>
  <c r="D43" i="70"/>
  <c r="K39" i="73" s="1"/>
  <c r="D47" i="70"/>
  <c r="D25" i="69"/>
  <c r="D52" i="69" s="1"/>
  <c r="D29" i="69"/>
  <c r="D33" i="69"/>
  <c r="D37" i="69"/>
  <c r="D41" i="69"/>
  <c r="D45" i="69"/>
  <c r="D49" i="69"/>
  <c r="D57" i="69"/>
  <c r="D62" i="69" s="1"/>
  <c r="D26" i="69"/>
  <c r="D30" i="69"/>
  <c r="L26" i="73" s="1"/>
  <c r="D34" i="69"/>
  <c r="D38" i="69"/>
  <c r="D42" i="69"/>
  <c r="D46" i="69"/>
  <c r="L42" i="73" s="1"/>
  <c r="D50" i="69"/>
  <c r="D27" i="69"/>
  <c r="D31" i="69"/>
  <c r="D35" i="69"/>
  <c r="L31" i="73" s="1"/>
  <c r="D39" i="69"/>
  <c r="D43" i="69"/>
  <c r="D47" i="69"/>
  <c r="D29" i="68"/>
  <c r="D37" i="68"/>
  <c r="D49" i="68"/>
  <c r="M45" i="73" s="1"/>
  <c r="D6" i="68"/>
  <c r="D10" i="68"/>
  <c r="D14" i="68"/>
  <c r="D18" i="68"/>
  <c r="D26" i="68"/>
  <c r="D30" i="68"/>
  <c r="D34" i="68"/>
  <c r="D38" i="68"/>
  <c r="D42" i="68"/>
  <c r="D46" i="68"/>
  <c r="D50" i="68"/>
  <c r="D9" i="68"/>
  <c r="D13" i="68"/>
  <c r="D17" i="68"/>
  <c r="D25" i="68"/>
  <c r="D52" i="68" s="1"/>
  <c r="D33" i="68"/>
  <c r="M29" i="73" s="1"/>
  <c r="D41" i="68"/>
  <c r="D45" i="68"/>
  <c r="D7" i="68"/>
  <c r="D11" i="68"/>
  <c r="D15" i="68"/>
  <c r="D27" i="68"/>
  <c r="D31" i="68"/>
  <c r="M27" i="73" s="1"/>
  <c r="D35" i="68"/>
  <c r="M31" i="73" s="1"/>
  <c r="D39" i="68"/>
  <c r="D43" i="68"/>
  <c r="D47" i="68"/>
  <c r="M43" i="73" s="1"/>
  <c r="D24" i="67"/>
  <c r="D28" i="67"/>
  <c r="N24" i="73" s="1"/>
  <c r="D32" i="67"/>
  <c r="N28" i="73" s="1"/>
  <c r="D36" i="67"/>
  <c r="D40" i="67"/>
  <c r="D48" i="67"/>
  <c r="N44" i="73" s="1"/>
  <c r="D25" i="67"/>
  <c r="N21" i="73" s="1"/>
  <c r="D29" i="67"/>
  <c r="D33" i="67"/>
  <c r="D37" i="67"/>
  <c r="N33" i="73" s="1"/>
  <c r="D41" i="67"/>
  <c r="N37" i="73" s="1"/>
  <c r="D45" i="67"/>
  <c r="D49" i="67"/>
  <c r="D57" i="67"/>
  <c r="D62" i="67" s="1"/>
  <c r="D61" i="67"/>
  <c r="N55" i="73" s="1"/>
  <c r="D44" i="67"/>
  <c r="D26" i="67"/>
  <c r="D30" i="67"/>
  <c r="D34" i="67"/>
  <c r="N30" i="73" s="1"/>
  <c r="D38" i="67"/>
  <c r="D42" i="67"/>
  <c r="D46" i="67"/>
  <c r="D50" i="67"/>
  <c r="N46" i="73" s="1"/>
  <c r="D27" i="67"/>
  <c r="D31" i="67"/>
  <c r="D35" i="67"/>
  <c r="D39" i="67"/>
  <c r="D43" i="67"/>
  <c r="D47" i="67"/>
  <c r="D25" i="64"/>
  <c r="D52" i="64" s="1"/>
  <c r="D29" i="64"/>
  <c r="O25" i="73" s="1"/>
  <c r="D33" i="64"/>
  <c r="D37" i="64"/>
  <c r="D41" i="64"/>
  <c r="D45" i="64"/>
  <c r="O41" i="73" s="1"/>
  <c r="D49" i="64"/>
  <c r="D57" i="64"/>
  <c r="D62" i="64" s="1"/>
  <c r="D26" i="64"/>
  <c r="D30" i="64"/>
  <c r="O26" i="73" s="1"/>
  <c r="D34" i="64"/>
  <c r="D38" i="64"/>
  <c r="D42" i="64"/>
  <c r="D46" i="64"/>
  <c r="O42" i="73" s="1"/>
  <c r="D50" i="64"/>
  <c r="D27" i="64"/>
  <c r="D31" i="64"/>
  <c r="D35" i="64"/>
  <c r="D39" i="64"/>
  <c r="D43" i="64"/>
  <c r="D47" i="64"/>
  <c r="D29" i="66"/>
  <c r="D37" i="66"/>
  <c r="P33" i="73" s="1"/>
  <c r="D45" i="66"/>
  <c r="P41" i="73" s="1"/>
  <c r="D49" i="66"/>
  <c r="D30" i="66"/>
  <c r="D38" i="66"/>
  <c r="D42" i="66"/>
  <c r="P38" i="73" s="1"/>
  <c r="D50" i="66"/>
  <c r="D9" i="66"/>
  <c r="D13" i="66"/>
  <c r="D17" i="66"/>
  <c r="D25" i="66"/>
  <c r="D52" i="66" s="1"/>
  <c r="D33" i="66"/>
  <c r="D41" i="66"/>
  <c r="P37" i="73" s="1"/>
  <c r="D6" i="66"/>
  <c r="D21" i="66" s="1"/>
  <c r="D10" i="66"/>
  <c r="D14" i="66"/>
  <c r="D18" i="66"/>
  <c r="D26" i="66"/>
  <c r="P22" i="73" s="1"/>
  <c r="D34" i="66"/>
  <c r="D46" i="66"/>
  <c r="D7" i="66"/>
  <c r="D11" i="66"/>
  <c r="D15" i="66"/>
  <c r="D27" i="66"/>
  <c r="D31" i="66"/>
  <c r="D35" i="66"/>
  <c r="D39" i="66"/>
  <c r="D43" i="66"/>
  <c r="D47" i="66"/>
  <c r="D55" i="66"/>
  <c r="D62" i="66" s="1"/>
  <c r="D25" i="65"/>
  <c r="D52" i="65" s="1"/>
  <c r="D29" i="65"/>
  <c r="Q25" i="73" s="1"/>
  <c r="D33" i="65"/>
  <c r="D37" i="65"/>
  <c r="D41" i="65"/>
  <c r="D45" i="65"/>
  <c r="Q41" i="73" s="1"/>
  <c r="D49" i="65"/>
  <c r="D57" i="65"/>
  <c r="D62" i="65" s="1"/>
  <c r="D26" i="65"/>
  <c r="D30" i="65"/>
  <c r="D34" i="65"/>
  <c r="D38" i="65"/>
  <c r="D42" i="65"/>
  <c r="D46" i="65"/>
  <c r="D50" i="65"/>
  <c r="D27" i="65"/>
  <c r="D31" i="65"/>
  <c r="D35" i="65"/>
  <c r="Q31" i="73" s="1"/>
  <c r="D39" i="65"/>
  <c r="D43" i="65"/>
  <c r="D47" i="65"/>
  <c r="D25" i="62"/>
  <c r="D52" i="62" s="1"/>
  <c r="D29" i="62"/>
  <c r="R25" i="73" s="1"/>
  <c r="D33" i="62"/>
  <c r="D37" i="62"/>
  <c r="D41" i="62"/>
  <c r="D45" i="62"/>
  <c r="R41" i="73" s="1"/>
  <c r="D49" i="62"/>
  <c r="D57" i="62"/>
  <c r="D62" i="62" s="1"/>
  <c r="D26" i="62"/>
  <c r="D30" i="62"/>
  <c r="R26" i="73" s="1"/>
  <c r="D34" i="62"/>
  <c r="D38" i="62"/>
  <c r="D42" i="62"/>
  <c r="D46" i="62"/>
  <c r="R42" i="73" s="1"/>
  <c r="D50" i="62"/>
  <c r="D27" i="62"/>
  <c r="D31" i="62"/>
  <c r="D35" i="62"/>
  <c r="D39" i="62"/>
  <c r="D43" i="62"/>
  <c r="D47" i="62"/>
  <c r="D25" i="56"/>
  <c r="D52" i="56" s="1"/>
  <c r="D29" i="56"/>
  <c r="S25" i="73" s="1"/>
  <c r="D33" i="56"/>
  <c r="D37" i="56"/>
  <c r="D41" i="56"/>
  <c r="D45" i="56"/>
  <c r="S41" i="73" s="1"/>
  <c r="D57" i="56"/>
  <c r="D62" i="56" s="1"/>
  <c r="S50" i="73"/>
  <c r="S51" i="73"/>
  <c r="S52" i="73"/>
  <c r="S53" i="73"/>
  <c r="S54" i="73"/>
  <c r="S55" i="73"/>
  <c r="R50" i="73"/>
  <c r="R51" i="73"/>
  <c r="R52" i="73"/>
  <c r="R53" i="73"/>
  <c r="R54" i="73"/>
  <c r="R55" i="73"/>
  <c r="Q50" i="73"/>
  <c r="Q51" i="73"/>
  <c r="Q52" i="73"/>
  <c r="Q53" i="73"/>
  <c r="Q54" i="73"/>
  <c r="Q55" i="73"/>
  <c r="P50"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0" i="73"/>
  <c r="I51" i="73"/>
  <c r="I52" i="73"/>
  <c r="I53" i="73"/>
  <c r="I54" i="73"/>
  <c r="I55" i="73"/>
  <c r="S21" i="73"/>
  <c r="S22" i="73"/>
  <c r="S23" i="73"/>
  <c r="S24" i="73"/>
  <c r="S26" i="73"/>
  <c r="S27" i="73"/>
  <c r="S28" i="73"/>
  <c r="S29" i="73"/>
  <c r="S30" i="73"/>
  <c r="S31" i="73"/>
  <c r="S32" i="73"/>
  <c r="S33" i="73"/>
  <c r="S34" i="73"/>
  <c r="S35" i="73"/>
  <c r="S36" i="73"/>
  <c r="S37" i="73"/>
  <c r="S38" i="73"/>
  <c r="S39" i="73"/>
  <c r="S40" i="73"/>
  <c r="S42" i="73"/>
  <c r="S43" i="73"/>
  <c r="S44" i="73"/>
  <c r="S45" i="73"/>
  <c r="S46" i="73"/>
  <c r="S47" i="73"/>
  <c r="S20" i="73"/>
  <c r="R21" i="73"/>
  <c r="R22" i="73"/>
  <c r="R23" i="73"/>
  <c r="R24" i="73"/>
  <c r="R27" i="73"/>
  <c r="R28" i="73"/>
  <c r="R29" i="73"/>
  <c r="R30" i="73"/>
  <c r="R31" i="73"/>
  <c r="R32" i="73"/>
  <c r="R33" i="73"/>
  <c r="R34" i="73"/>
  <c r="R35" i="73"/>
  <c r="R36" i="73"/>
  <c r="R37" i="73"/>
  <c r="R38" i="73"/>
  <c r="R39" i="73"/>
  <c r="R40" i="73"/>
  <c r="R43" i="73"/>
  <c r="R44" i="73"/>
  <c r="R45" i="73"/>
  <c r="R46" i="73"/>
  <c r="R47" i="73"/>
  <c r="R20" i="73"/>
  <c r="Q21" i="73"/>
  <c r="Q22" i="73"/>
  <c r="Q23" i="73"/>
  <c r="Q24" i="73"/>
  <c r="Q26" i="73"/>
  <c r="Q27" i="73"/>
  <c r="Q28" i="73"/>
  <c r="Q29" i="73"/>
  <c r="Q30" i="73"/>
  <c r="Q32" i="73"/>
  <c r="Q33" i="73"/>
  <c r="Q34" i="73"/>
  <c r="Q35" i="73"/>
  <c r="Q36" i="73"/>
  <c r="Q37" i="73"/>
  <c r="Q38" i="73"/>
  <c r="Q39" i="73"/>
  <c r="Q40" i="73"/>
  <c r="Q42" i="73"/>
  <c r="Q43" i="73"/>
  <c r="Q44" i="73"/>
  <c r="Q45" i="73"/>
  <c r="Q46" i="73"/>
  <c r="Q47" i="73"/>
  <c r="Q20" i="73"/>
  <c r="P21" i="73"/>
  <c r="P23" i="73"/>
  <c r="P24" i="73"/>
  <c r="P25" i="73"/>
  <c r="P26" i="73"/>
  <c r="P27" i="73"/>
  <c r="P28" i="73"/>
  <c r="P29" i="73"/>
  <c r="P30" i="73"/>
  <c r="P31" i="73"/>
  <c r="P32" i="73"/>
  <c r="P34" i="73"/>
  <c r="P35" i="73"/>
  <c r="P36" i="73"/>
  <c r="P39" i="73"/>
  <c r="P40" i="73"/>
  <c r="P42" i="73"/>
  <c r="P43" i="73"/>
  <c r="P44" i="73"/>
  <c r="P45" i="73"/>
  <c r="P46" i="73"/>
  <c r="P47" i="73"/>
  <c r="P20" i="73"/>
  <c r="O21" i="73"/>
  <c r="O22" i="73"/>
  <c r="O23" i="73"/>
  <c r="O24" i="73"/>
  <c r="O27" i="73"/>
  <c r="O28" i="73"/>
  <c r="O29" i="73"/>
  <c r="O30" i="73"/>
  <c r="O31" i="73"/>
  <c r="O32" i="73"/>
  <c r="O33" i="73"/>
  <c r="O34" i="73"/>
  <c r="O35" i="73"/>
  <c r="O36" i="73"/>
  <c r="O37" i="73"/>
  <c r="O38" i="73"/>
  <c r="O39" i="73"/>
  <c r="O40" i="73"/>
  <c r="O43" i="73"/>
  <c r="O44" i="73"/>
  <c r="O45" i="73"/>
  <c r="O46" i="73"/>
  <c r="O47" i="73"/>
  <c r="O20" i="73"/>
  <c r="N22" i="73"/>
  <c r="N23" i="73"/>
  <c r="N25" i="73"/>
  <c r="N26" i="73"/>
  <c r="N27" i="73"/>
  <c r="N29" i="73"/>
  <c r="N31" i="73"/>
  <c r="N32" i="73"/>
  <c r="N34" i="73"/>
  <c r="N35" i="73"/>
  <c r="N36" i="73"/>
  <c r="N38" i="73"/>
  <c r="N39" i="73"/>
  <c r="N40" i="73"/>
  <c r="N41" i="73"/>
  <c r="N42" i="73"/>
  <c r="N43" i="73"/>
  <c r="N45" i="73"/>
  <c r="N47" i="73"/>
  <c r="N20" i="73"/>
  <c r="M21" i="73"/>
  <c r="M22" i="73"/>
  <c r="M23" i="73"/>
  <c r="M24" i="73"/>
  <c r="M25" i="73"/>
  <c r="M26" i="73"/>
  <c r="M28" i="73"/>
  <c r="M30" i="73"/>
  <c r="M32" i="73"/>
  <c r="M33" i="73"/>
  <c r="M34" i="73"/>
  <c r="M35" i="73"/>
  <c r="M36" i="73"/>
  <c r="M37" i="73"/>
  <c r="M38" i="73"/>
  <c r="M39" i="73"/>
  <c r="M40" i="73"/>
  <c r="M41" i="73"/>
  <c r="M42" i="73"/>
  <c r="M44" i="73"/>
  <c r="M46" i="73"/>
  <c r="M47" i="73"/>
  <c r="M20" i="73"/>
  <c r="L21" i="73"/>
  <c r="L22" i="73"/>
  <c r="L23" i="73"/>
  <c r="L24" i="73"/>
  <c r="L25" i="73"/>
  <c r="L27" i="73"/>
  <c r="L28" i="73"/>
  <c r="L29" i="73"/>
  <c r="L30" i="73"/>
  <c r="L32" i="73"/>
  <c r="L33" i="73"/>
  <c r="L34" i="73"/>
  <c r="L35" i="73"/>
  <c r="L36" i="73"/>
  <c r="L37" i="73"/>
  <c r="L38" i="73"/>
  <c r="L39" i="73"/>
  <c r="L40" i="73"/>
  <c r="L41" i="73"/>
  <c r="L43" i="73"/>
  <c r="L44" i="73"/>
  <c r="L45" i="73"/>
  <c r="L46" i="73"/>
  <c r="L47" i="73"/>
  <c r="L20" i="73"/>
  <c r="K21" i="73"/>
  <c r="K22" i="73"/>
  <c r="K24" i="73"/>
  <c r="K25" i="73"/>
  <c r="K26" i="73"/>
  <c r="K27" i="73"/>
  <c r="K28" i="73"/>
  <c r="K29" i="73"/>
  <c r="K31" i="73"/>
  <c r="K32" i="73"/>
  <c r="K33" i="73"/>
  <c r="K36" i="73"/>
  <c r="K37" i="73"/>
  <c r="K38" i="73"/>
  <c r="K41" i="73"/>
  <c r="K42" i="73"/>
  <c r="K43" i="73"/>
  <c r="K44" i="73"/>
  <c r="K45" i="73"/>
  <c r="K47" i="73"/>
  <c r="K20" i="73"/>
  <c r="J21" i="73"/>
  <c r="J22" i="73"/>
  <c r="J23" i="73"/>
  <c r="J24" i="73"/>
  <c r="J26" i="73"/>
  <c r="J27" i="73"/>
  <c r="J28" i="73"/>
  <c r="J29" i="73"/>
  <c r="J30" i="73"/>
  <c r="J32" i="73"/>
  <c r="J33" i="73"/>
  <c r="J34" i="73"/>
  <c r="J35" i="73"/>
  <c r="J36" i="73"/>
  <c r="J37" i="73"/>
  <c r="J38" i="73"/>
  <c r="J39" i="73"/>
  <c r="J40" i="73"/>
  <c r="J42" i="73"/>
  <c r="J43" i="73"/>
  <c r="J44" i="73"/>
  <c r="J45" i="73"/>
  <c r="J46" i="73"/>
  <c r="J47" i="73"/>
  <c r="J20" i="73"/>
  <c r="S8" i="73"/>
  <c r="K7" i="73"/>
  <c r="K11" i="73"/>
  <c r="K15" i="73"/>
  <c r="I21" i="73"/>
  <c r="I23" i="73"/>
  <c r="I24" i="73"/>
  <c r="I26" i="73"/>
  <c r="I28" i="73"/>
  <c r="I31" i="73"/>
  <c r="I32" i="73"/>
  <c r="I33" i="73"/>
  <c r="I35" i="73"/>
  <c r="I36" i="73"/>
  <c r="I37" i="73"/>
  <c r="I38" i="73"/>
  <c r="I39" i="73"/>
  <c r="I40" i="73"/>
  <c r="I42" i="73"/>
  <c r="I44" i="73"/>
  <c r="I47" i="73"/>
  <c r="I20" i="73"/>
  <c r="H50" i="73"/>
  <c r="H51" i="73"/>
  <c r="H52" i="73"/>
  <c r="H53" i="73"/>
  <c r="H54" i="73"/>
  <c r="H55" i="73"/>
  <c r="H21" i="73"/>
  <c r="H22" i="73"/>
  <c r="H23" i="73"/>
  <c r="H24" i="73"/>
  <c r="H25" i="73"/>
  <c r="H26" i="73"/>
  <c r="H27" i="73"/>
  <c r="H28" i="73"/>
  <c r="H31" i="73"/>
  <c r="H32" i="73"/>
  <c r="H33" i="73"/>
  <c r="H34" i="73"/>
  <c r="H35" i="73"/>
  <c r="H37" i="73"/>
  <c r="H38" i="73"/>
  <c r="H39" i="73"/>
  <c r="H40" i="73"/>
  <c r="H41" i="73"/>
  <c r="H42" i="73"/>
  <c r="H43" i="73"/>
  <c r="H44" i="73"/>
  <c r="H47" i="73"/>
  <c r="H20" i="73"/>
  <c r="H7" i="73"/>
  <c r="H11" i="73"/>
  <c r="H15" i="73"/>
  <c r="G50" i="73"/>
  <c r="G51" i="73"/>
  <c r="G52" i="73"/>
  <c r="G53" i="73"/>
  <c r="G54" i="73"/>
  <c r="G55" i="73"/>
  <c r="G22" i="73"/>
  <c r="G23" i="73"/>
  <c r="G28" i="73"/>
  <c r="G31" i="73"/>
  <c r="G32" i="73"/>
  <c r="G36" i="73"/>
  <c r="G38" i="73"/>
  <c r="G42" i="73"/>
  <c r="G44" i="73"/>
  <c r="G47" i="73"/>
  <c r="G20" i="73"/>
  <c r="F50" i="73"/>
  <c r="W50" i="73" s="1"/>
  <c r="F52" i="73"/>
  <c r="W52" i="73" s="1"/>
  <c r="F53" i="73"/>
  <c r="W53" i="73" s="1"/>
  <c r="F54" i="73"/>
  <c r="W54" i="73" s="1"/>
  <c r="F55" i="73"/>
  <c r="W55" i="73" s="1"/>
  <c r="F21" i="73"/>
  <c r="F22" i="73"/>
  <c r="F24" i="73"/>
  <c r="F27" i="73"/>
  <c r="F29" i="73"/>
  <c r="F30" i="73"/>
  <c r="F32" i="73"/>
  <c r="F33" i="73"/>
  <c r="F35" i="73"/>
  <c r="F37" i="73"/>
  <c r="F38" i="73"/>
  <c r="W38" i="73" s="1"/>
  <c r="F40" i="73"/>
  <c r="F42" i="73"/>
  <c r="F43" i="73"/>
  <c r="F45" i="73"/>
  <c r="F46" i="73"/>
  <c r="F47" i="73"/>
  <c r="F8" i="73"/>
  <c r="E50" i="73"/>
  <c r="E52" i="73"/>
  <c r="E54" i="73"/>
  <c r="E55" i="73"/>
  <c r="E23" i="73"/>
  <c r="E24" i="73"/>
  <c r="E25" i="73"/>
  <c r="E26" i="73"/>
  <c r="E27" i="73"/>
  <c r="E28" i="73"/>
  <c r="E29" i="73"/>
  <c r="E30" i="73"/>
  <c r="E31" i="73"/>
  <c r="E32" i="73"/>
  <c r="E35" i="73"/>
  <c r="E36" i="73"/>
  <c r="E37" i="73"/>
  <c r="E41" i="73"/>
  <c r="E42" i="73"/>
  <c r="E45" i="73"/>
  <c r="E46" i="73"/>
  <c r="E47"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H18" i="73"/>
  <c r="H17" i="73"/>
  <c r="H16" i="73"/>
  <c r="H13" i="73"/>
  <c r="H12" i="73"/>
  <c r="H9" i="73"/>
  <c r="H8" i="73"/>
  <c r="H5" i="73"/>
  <c r="H4" i="73"/>
  <c r="S18" i="73"/>
  <c r="S15" i="73"/>
  <c r="S13" i="73"/>
  <c r="S9" i="73"/>
  <c r="S4" i="73"/>
  <c r="F17" i="73"/>
  <c r="F18" i="73"/>
  <c r="F15" i="73"/>
  <c r="F14" i="73"/>
  <c r="F11" i="73"/>
  <c r="F10" i="73"/>
  <c r="F7" i="73"/>
  <c r="F6" i="73"/>
  <c r="F4" i="73"/>
  <c r="E17" i="73"/>
  <c r="E11" i="73"/>
  <c r="D55" i="73"/>
  <c r="D47" i="73"/>
  <c r="D43" i="73"/>
  <c r="D40" i="73"/>
  <c r="D34" i="73"/>
  <c r="D32" i="73"/>
  <c r="D27" i="73"/>
  <c r="D22" i="73"/>
  <c r="D17" i="73"/>
  <c r="D18" i="73"/>
  <c r="D14" i="73"/>
  <c r="D11" i="73"/>
  <c r="D10" i="73"/>
  <c r="D6" i="73"/>
  <c r="D62" i="61" l="1"/>
  <c r="G49" i="73"/>
  <c r="W49" i="73"/>
  <c r="W33" i="73"/>
  <c r="W37" i="73"/>
  <c r="W22" i="73"/>
  <c r="W21" i="73"/>
  <c r="W41" i="73"/>
  <c r="W25" i="73"/>
  <c r="W40" i="73"/>
  <c r="W46" i="73"/>
  <c r="W23" i="73"/>
  <c r="W28" i="73"/>
  <c r="W39" i="73"/>
  <c r="W34" i="73"/>
  <c r="W45" i="73"/>
  <c r="W32" i="73"/>
  <c r="W24" i="73"/>
  <c r="W27" i="73"/>
  <c r="W44" i="73"/>
  <c r="D52" i="61"/>
  <c r="W31" i="73"/>
  <c r="W26" i="73"/>
  <c r="W36" i="73"/>
  <c r="W20" i="73"/>
  <c r="W43" i="73"/>
  <c r="W30" i="73"/>
  <c r="W47" i="73"/>
  <c r="W42" i="73"/>
  <c r="W35" i="73"/>
  <c r="W29" i="73"/>
  <c r="W18" i="73"/>
  <c r="D62" i="55"/>
  <c r="D21" i="55"/>
  <c r="D62" i="54"/>
  <c r="E51" i="73"/>
  <c r="V49" i="73"/>
  <c r="U49" i="73"/>
  <c r="U55" i="73"/>
  <c r="V55" i="73"/>
  <c r="U35" i="73"/>
  <c r="V35" i="73"/>
  <c r="V28" i="73"/>
  <c r="U28" i="73"/>
  <c r="U47" i="73"/>
  <c r="V47" i="73"/>
  <c r="U30" i="73"/>
  <c r="V30" i="73"/>
  <c r="V27" i="73"/>
  <c r="U27" i="73"/>
  <c r="U22" i="73"/>
  <c r="V22" i="73"/>
  <c r="U34" i="73"/>
  <c r="V34" i="73"/>
  <c r="U46" i="73"/>
  <c r="V46" i="73"/>
  <c r="V40" i="73"/>
  <c r="U40" i="73"/>
  <c r="V32" i="73"/>
  <c r="U32" i="73"/>
  <c r="V43" i="73"/>
  <c r="U43" i="73"/>
  <c r="U39" i="73"/>
  <c r="V39" i="73"/>
  <c r="U23" i="73"/>
  <c r="V23" i="73"/>
  <c r="V24" i="73"/>
  <c r="U24" i="73"/>
  <c r="V6" i="73"/>
  <c r="V11" i="73"/>
  <c r="V10" i="73"/>
  <c r="V17" i="73"/>
  <c r="D62" i="46"/>
  <c r="C49" i="73"/>
  <c r="D52" i="46"/>
  <c r="D21" i="46"/>
  <c r="D52" i="53"/>
  <c r="D21" i="53"/>
  <c r="D52" i="54"/>
  <c r="F51" i="73"/>
  <c r="W51" i="73" s="1"/>
  <c r="D52" i="55"/>
  <c r="D21" i="61"/>
  <c r="D21" i="72"/>
  <c r="D21" i="68"/>
  <c r="D52" i="67"/>
  <c r="D59" i="63"/>
  <c r="D56" i="63"/>
  <c r="D60" i="63"/>
  <c r="D55" i="63"/>
  <c r="D62" i="63" s="1"/>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W7" i="73" s="1"/>
  <c r="G15" i="73"/>
  <c r="W15" i="73" s="1"/>
  <c r="G4" i="73"/>
  <c r="W4" i="73" s="1"/>
  <c r="G8" i="73"/>
  <c r="W8" i="73" s="1"/>
  <c r="G12" i="73"/>
  <c r="G16" i="73"/>
  <c r="G11" i="73"/>
  <c r="W11" i="73" s="1"/>
  <c r="G5" i="73"/>
  <c r="G9" i="73"/>
  <c r="G13" i="73"/>
  <c r="G17" i="73"/>
  <c r="W17" i="73" s="1"/>
  <c r="G6" i="73"/>
  <c r="W6" i="73" s="1"/>
  <c r="G10" i="73"/>
  <c r="U10" i="73" s="1"/>
  <c r="G14" i="73"/>
  <c r="W14" i="73" s="1"/>
  <c r="F12" i="73"/>
  <c r="F16" i="73"/>
  <c r="W16" i="73" s="1"/>
  <c r="F5" i="73"/>
  <c r="F9" i="73"/>
  <c r="F13" i="73"/>
  <c r="W13" i="73" s="1"/>
  <c r="E6" i="73"/>
  <c r="U6" i="73" s="1"/>
  <c r="E14" i="73"/>
  <c r="U14" i="73" s="1"/>
  <c r="E7" i="73"/>
  <c r="E18" i="73"/>
  <c r="U18" i="73" s="1"/>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W5" i="73" l="1"/>
  <c r="U17" i="73"/>
  <c r="U11" i="73"/>
  <c r="W10" i="73"/>
  <c r="W12" i="73"/>
  <c r="W9" i="73"/>
  <c r="V18" i="73"/>
  <c r="V14" i="73"/>
  <c r="U51" i="73"/>
  <c r="V51" i="73"/>
  <c r="V53" i="73"/>
  <c r="U53" i="73"/>
  <c r="V50" i="73"/>
  <c r="U50" i="73"/>
  <c r="V54" i="73"/>
  <c r="U54" i="73"/>
  <c r="U52" i="73"/>
  <c r="V52" i="73"/>
  <c r="V33" i="73"/>
  <c r="U33" i="73"/>
  <c r="V36" i="73"/>
  <c r="U36" i="73"/>
  <c r="V45" i="73"/>
  <c r="U45" i="73"/>
  <c r="V29" i="73"/>
  <c r="U29" i="73"/>
  <c r="V31" i="73"/>
  <c r="U31" i="73"/>
  <c r="V41" i="73"/>
  <c r="U41" i="73"/>
  <c r="U26" i="73"/>
  <c r="V26" i="73"/>
  <c r="U42" i="73"/>
  <c r="V42" i="73"/>
  <c r="U25" i="73"/>
  <c r="V25" i="73"/>
  <c r="U38" i="73"/>
  <c r="V38" i="73"/>
  <c r="U37" i="73"/>
  <c r="V37" i="73"/>
  <c r="V44" i="73"/>
  <c r="U44" i="73"/>
  <c r="V20" i="73"/>
  <c r="U20" i="73"/>
  <c r="V12" i="73"/>
  <c r="U12" i="73"/>
  <c r="U15" i="73"/>
  <c r="V15" i="73"/>
  <c r="V5" i="73"/>
  <c r="U5" i="73"/>
  <c r="V8" i="73"/>
  <c r="U8" i="73"/>
  <c r="U7" i="73"/>
  <c r="V7" i="73"/>
  <c r="U4" i="73"/>
  <c r="V4" i="73"/>
  <c r="V9" i="73"/>
  <c r="U9" i="73"/>
  <c r="U13" i="73"/>
  <c r="V13" i="73"/>
  <c r="V16" i="73"/>
  <c r="U16" i="73"/>
  <c r="D21" i="63"/>
  <c r="D21" i="73"/>
  <c r="D52" i="63"/>
  <c r="C54" i="73"/>
  <c r="C53" i="73"/>
  <c r="C50" i="73"/>
  <c r="C52" i="73"/>
  <c r="C55" i="73"/>
  <c r="V21" i="73" l="1"/>
  <c r="U21" i="73"/>
  <c r="C6" i="73"/>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<sst xmlns="http://schemas.openxmlformats.org/spreadsheetml/2006/main" count="2388" uniqueCount="110">
  <si>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</si>
  <si>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</si>
  <si>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</si>
  <si>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</si>
  <si>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</si>
  <si>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</si>
  <si>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</si>
  <si>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</si>
  <si>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</si>
  <si>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</si>
  <si>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</si>
  <si>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</si>
  <si>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</si>
  <si>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</si>
  <si>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</si>
  <si>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</si>
  <si>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</si>
  <si>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</si>
  <si>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</si>
  <si>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</si>
  <si>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</si>
  <si>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</si>
  <si>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</si>
  <si>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</si>
  <si>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</si>
  <si>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</si>
  <si>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</si>
  <si>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</si>
  <si>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</si>
  <si>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</si>
  <si>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</si>
  <si>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</si>
  <si>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</si>
  <si>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</si>
  <si>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</si>
  <si>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</si>
  <si>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</si>
  <si>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</si>
  <si>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</si>
  <si>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</si>
  <si>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</si>
  <si>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</si>
  <si>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</si>
  <si>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</si>
  <si>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</si>
  <si>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</si>
  <si>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</si>
  <si>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</si>
  <si>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</si>
  <si>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</si>
  <si>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</si>
  <si>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</si>
  <si>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</si>
  <si>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</si>
  <si>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</si>
  <si>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</si>
  <si>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</si>
  <si>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</si>
  <si>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</si>
  <si>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</si>
  <si>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</si>
  <si>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</si>
  <si>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</si>
  <si>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</si>
  <si>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</si>
  <si>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</si>
  <si>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</si>
  <si>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</si>
  <si>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</si>
  <si>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</si>
  <si>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</si>
  <si>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</si>
  <si>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</si>
  <si>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</si>
  <si>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</si>
  <si>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</si>
  <si>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</si>
  <si>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</si>
  <si>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</si>
  <si>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</si>
  <si>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</si>
  <si>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</si>
  <si>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</si>
  <si>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</si>
  <si>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</si>
  <si>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</si>
  <si>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</si>
  <si>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</si>
  <si>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</si>
  <si>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</si>
  <si>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</si>
  <si>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</si>
  <si>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</si>
  <si>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</si>
  <si>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</si>
  <si>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</si>
  <si>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</si>
  <si>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</si>
  <si>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</si>
  <si>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</si>
  <si>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</si>
  <si>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</si>
  <si>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</si>
  <si>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високо застрояване</t>
  </si>
  <si>
    <t>ниско застрояване</t>
  </si>
  <si>
    <t>Горна Оряховица</t>
  </si>
  <si>
    <t>24,01.2018</t>
  </si>
  <si>
    <t xml:space="preserve">ниско застрояване </t>
  </si>
  <si>
    <t>26,01,2018</t>
  </si>
  <si>
    <t>Описание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</si>
</sst>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4" fontId="3" fillId="3"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104774</xdr:rowOff>
    </xdr:from>
    <xdr:to>
      <xdr:col>7</xdr:col>
      <xdr:colOff>571499</xdr:colOff>
      <xdr:row>19</xdr:row>
      <xdr:rowOff>104775</xdr:rowOff>
    </xdr:to>
    <xdr:sp macro="" textlink="">
      <xdr:nvSpPr>
        <xdr:cNvPr id="2" name="TextBox 1"/>
        <xdr:cNvSpPr txBox="1"/>
      </xdr:nvSpPr>
      <xdr:spPr>
        <a:xfrm>
          <a:off x="76200" y="104774"/>
          <a:ext cx="4762499" cy="3981451"/>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J1" sqref="J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H4" sqref="H4"/>
    </sheetView>
  </sheetViews>
  <sheetFormatPr defaultRowHeight="15" x14ac:dyDescent="0.25"/>
  <cols>
    <col min="2" max="2" width="22.42578125" customWidth="1"/>
  </cols>
  <sheetData>
    <row r="1" spans="1:3" x14ac:dyDescent="0.25">
      <c r="A1" s="34" t="s">
        <v>95</v>
      </c>
      <c r="B1" s="34" t="s">
        <v>98</v>
      </c>
      <c r="C1" s="33" t="s">
        <v>18</v>
      </c>
    </row>
    <row r="2" spans="1:3" x14ac:dyDescent="0.25">
      <c r="A2" s="3">
        <v>1</v>
      </c>
      <c r="B2" s="3" t="s">
        <v>103</v>
      </c>
      <c r="C2" s="3">
        <v>27657</v>
      </c>
    </row>
    <row r="3" spans="1:3" x14ac:dyDescent="0.25">
      <c r="A3" s="3">
        <v>2</v>
      </c>
      <c r="B3" s="3" t="s">
        <v>104</v>
      </c>
      <c r="C3" s="3">
        <v>14892</v>
      </c>
    </row>
    <row r="4" spans="1:3" x14ac:dyDescent="0.25">
      <c r="A4" s="3"/>
      <c r="B4" s="3"/>
      <c r="C4"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20" t="s">
        <v>79</v>
      </c>
      <c r="B23" s="20" t="s">
        <v>109</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activeCell="A34" sqref="A34"/>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4" width="12" style="9" customWidth="1"/>
    <col min="25" max="16384" width="9.140625" style="9"/>
  </cols>
  <sheetData>
    <row r="1" spans="1:24"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row>
    <row r="2" spans="1:24" s="29" customFormat="1" ht="20.25" customHeight="1" x14ac:dyDescent="0.25">
      <c r="A2" s="27" t="s">
        <v>95</v>
      </c>
      <c r="B2" s="27" t="s">
        <v>89</v>
      </c>
      <c r="C2" s="27">
        <f>'1'!$J$2</f>
        <v>1</v>
      </c>
      <c r="D2" s="27">
        <f>'2'!$J$2</f>
        <v>1</v>
      </c>
      <c r="E2" s="27">
        <f>'3'!$J$2</f>
        <v>1</v>
      </c>
      <c r="F2" s="27">
        <f>'4'!$J$2</f>
        <v>2</v>
      </c>
      <c r="G2" s="27">
        <f>'5'!$J$2</f>
        <v>2</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row>
    <row r="3" spans="1:24" s="29" customFormat="1" ht="22.5" customHeight="1" x14ac:dyDescent="0.25">
      <c r="A3" s="27" t="s">
        <v>18</v>
      </c>
      <c r="B3" s="27" t="s">
        <v>89</v>
      </c>
      <c r="C3" s="27">
        <f>'1'!$L$2</f>
        <v>27657</v>
      </c>
      <c r="D3" s="27">
        <f>'2'!$L$2</f>
        <v>27657</v>
      </c>
      <c r="E3" s="27">
        <f>'3'!$L$2</f>
        <v>27657</v>
      </c>
      <c r="F3" s="27">
        <f>'4'!$L$2</f>
        <v>14892</v>
      </c>
      <c r="G3" s="27">
        <f>'5'!$L$2</f>
        <v>14892</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row>
    <row r="4" spans="1:24" x14ac:dyDescent="0.25">
      <c r="A4" s="2" t="s">
        <v>0</v>
      </c>
      <c r="B4" s="27" t="s">
        <v>89</v>
      </c>
      <c r="C4" s="24">
        <f>'1'!D6</f>
        <v>0.1524390243902439</v>
      </c>
      <c r="D4" s="24">
        <f>'2'!D6</f>
        <v>5.4421768707482991E-2</v>
      </c>
      <c r="E4" s="24">
        <f>'3'!D6</f>
        <v>0.13698630136986301</v>
      </c>
      <c r="F4" s="24">
        <f>'4'!D6</f>
        <v>5.4421768707482991E-2</v>
      </c>
      <c r="G4" s="24">
        <f>'5'!D6</f>
        <v>0.25641025641025639</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f>IF(SUM($C$3:$T$3)=0, "", SUMPRODUCT($C$3:$T$3,C4:T4)/SUM($C$3:$T$3))</f>
        <v>0.1253930168040753</v>
      </c>
      <c r="V4" s="24">
        <f>IFERROR(AVERAGEIF($C$2:$T$2,"=1",C4:T4), 0)</f>
        <v>0.1146156981558633</v>
      </c>
      <c r="W4" s="24">
        <f>IFERROR(AVERAGEIF($C$2:$T$2,"=2",C4:T4), 0)</f>
        <v>0.15541601255886969</v>
      </c>
      <c r="X4" s="24">
        <f ca="1">IFERROR(AVERAGEIF($C$2:$T$2,"=3",F4:T4), 0)</f>
        <v>0</v>
      </c>
    </row>
    <row r="5" spans="1:24" x14ac:dyDescent="0.25">
      <c r="A5" s="2" t="s">
        <v>12</v>
      </c>
      <c r="B5" s="27" t="s">
        <v>89</v>
      </c>
      <c r="C5" s="24">
        <f>'1'!D7</f>
        <v>6.7073170731707321E-2</v>
      </c>
      <c r="D5" s="24">
        <f>'2'!D7</f>
        <v>0.1360544217687075</v>
      </c>
      <c r="E5" s="24">
        <f>'3'!D7</f>
        <v>6.8493150684931503E-2</v>
      </c>
      <c r="F5" s="24">
        <f>'4'!D7</f>
        <v>0.1360544217687075</v>
      </c>
      <c r="G5" s="24">
        <f>'5'!D7</f>
        <v>8.5470085470085479E-3</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f t="shared" ref="U5:U18" si="0">IF(SUM($C$3:$T$3)=0, "", SUMPRODUCT($C$3:$T$3,C5:T5)/SUM($C$3:$T$3))</f>
        <v>8.5722312931034245E-2</v>
      </c>
      <c r="V5" s="24">
        <f t="shared" ref="V5:V55" si="1">IFERROR(AVERAGEIF($C$2:$T$2,"=1",C5:T5), 0)</f>
        <v>9.0540247728448778E-2</v>
      </c>
      <c r="W5" s="24">
        <f t="shared" ref="W5:W55" si="2">IFERROR(AVERAGEIF($C$2:$T$2,"=2",C5:T5), 0)</f>
        <v>7.230071515785802E-2</v>
      </c>
      <c r="X5" s="24">
        <f t="shared" ref="X5:X55" ca="1" si="3">IFERROR(AVERAGEIF($C$2:$T$2,"=3",F5:T5), 0)</f>
        <v>0</v>
      </c>
    </row>
    <row r="6" spans="1:24" x14ac:dyDescent="0.25">
      <c r="A6" s="2" t="s">
        <v>13</v>
      </c>
      <c r="B6" s="27" t="s">
        <v>89</v>
      </c>
      <c r="C6" s="24">
        <f>'1'!D8</f>
        <v>1.2195121951219513E-2</v>
      </c>
      <c r="D6" s="24">
        <f>'2'!D8</f>
        <v>4.0816326530612242E-2</v>
      </c>
      <c r="E6" s="24">
        <f>'3'!D8</f>
        <v>5.4794520547945202E-2</v>
      </c>
      <c r="F6" s="24">
        <f>'4'!D8</f>
        <v>4.0816326530612242E-2</v>
      </c>
      <c r="G6" s="24">
        <f>'5'!D8</f>
        <v>3.4188034188034191E-2</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f t="shared" si="0"/>
        <v>3.6349205137498335E-2</v>
      </c>
      <c r="V6" s="24">
        <f t="shared" si="1"/>
        <v>3.5935323009925656E-2</v>
      </c>
      <c r="W6" s="24">
        <f t="shared" si="2"/>
        <v>3.750218035932322E-2</v>
      </c>
      <c r="X6" s="24">
        <f t="shared" ca="1" si="3"/>
        <v>0</v>
      </c>
    </row>
    <row r="7" spans="1:24" x14ac:dyDescent="0.25">
      <c r="A7" s="2" t="s">
        <v>1</v>
      </c>
      <c r="B7" s="27" t="s">
        <v>89</v>
      </c>
      <c r="C7" s="24">
        <f>'1'!D9</f>
        <v>0.1524390243902439</v>
      </c>
      <c r="D7" s="24">
        <f>'2'!D9</f>
        <v>0.12925170068027211</v>
      </c>
      <c r="E7" s="24">
        <f>'3'!D9</f>
        <v>0.10273972602739725</v>
      </c>
      <c r="F7" s="24">
        <f>'4'!D9</f>
        <v>0.12925170068027211</v>
      </c>
      <c r="G7" s="24">
        <f>'5'!D9</f>
        <v>8.5470085470085472E-2</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f t="shared" si="0"/>
        <v>0.12265380537773149</v>
      </c>
      <c r="V7" s="24">
        <f t="shared" si="1"/>
        <v>0.12814348369930442</v>
      </c>
      <c r="W7" s="24">
        <f t="shared" si="2"/>
        <v>0.10736089307517879</v>
      </c>
      <c r="X7" s="24">
        <f t="shared" ca="1" si="3"/>
        <v>0</v>
      </c>
    </row>
    <row r="8" spans="1:24" x14ac:dyDescent="0.25">
      <c r="A8" s="2" t="s">
        <v>17</v>
      </c>
      <c r="B8" s="27" t="s">
        <v>89</v>
      </c>
      <c r="C8" s="24">
        <f>'1'!D10</f>
        <v>3.6585365853658534E-2</v>
      </c>
      <c r="D8" s="24">
        <f>'2'!D10</f>
        <v>5.4421768707482991E-2</v>
      </c>
      <c r="E8" s="24">
        <f>'3'!D10</f>
        <v>0.13698630136986301</v>
      </c>
      <c r="F8" s="24">
        <f>'4'!D10</f>
        <v>5.4421768707482991E-2</v>
      </c>
      <c r="G8" s="24">
        <f>'5'!D10</f>
        <v>7.6923076923076927E-2</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f t="shared" si="0"/>
        <v>7.3270381789491301E-2</v>
      </c>
      <c r="V8" s="24">
        <f t="shared" si="1"/>
        <v>7.5997811977001506E-2</v>
      </c>
      <c r="W8" s="24">
        <f t="shared" si="2"/>
        <v>6.5672422815279963E-2</v>
      </c>
      <c r="X8" s="24">
        <f t="shared" ca="1" si="3"/>
        <v>0</v>
      </c>
    </row>
    <row r="9" spans="1:24" x14ac:dyDescent="0.25">
      <c r="A9" s="2" t="s">
        <v>2</v>
      </c>
      <c r="B9" s="27" t="s">
        <v>89</v>
      </c>
      <c r="C9" s="24">
        <f>'1'!D11</f>
        <v>6.0975609756097563E-3</v>
      </c>
      <c r="D9" s="24">
        <f>'2'!D11</f>
        <v>6.8027210884353739E-3</v>
      </c>
      <c r="E9" s="24">
        <f>'3'!D11</f>
        <v>2.0547945205479451E-2</v>
      </c>
      <c r="F9" s="24">
        <f>'4'!D11</f>
        <v>6.8027210884353739E-3</v>
      </c>
      <c r="G9" s="24">
        <f>'5'!D11</f>
        <v>8.5470085470085479E-3</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f t="shared" si="0"/>
        <v>1.0231615407957714E-2</v>
      </c>
      <c r="V9" s="24">
        <f t="shared" si="1"/>
        <v>1.1149409089841527E-2</v>
      </c>
      <c r="W9" s="24">
        <f t="shared" si="2"/>
        <v>7.6748648177219613E-3</v>
      </c>
      <c r="X9" s="24">
        <f t="shared" ca="1" si="3"/>
        <v>0</v>
      </c>
    </row>
    <row r="10" spans="1:24" x14ac:dyDescent="0.25">
      <c r="A10" s="2" t="s">
        <v>3</v>
      </c>
      <c r="B10" s="27" t="s">
        <v>89</v>
      </c>
      <c r="C10" s="24">
        <f>'1'!D12</f>
        <v>3.048780487804878E-2</v>
      </c>
      <c r="D10" s="24">
        <f>'2'!D12</f>
        <v>1.3605442176870748E-2</v>
      </c>
      <c r="E10" s="24">
        <f>'3'!D12</f>
        <v>5.4794520547945202E-2</v>
      </c>
      <c r="F10" s="24">
        <f>'4'!D12</f>
        <v>1.3605442176870748E-2</v>
      </c>
      <c r="G10" s="24">
        <f>'5'!D12</f>
        <v>2.564102564102564E-2</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f t="shared" si="0"/>
        <v>2.9439026094954041E-2</v>
      </c>
      <c r="V10" s="24">
        <f t="shared" si="1"/>
        <v>3.2962589200954913E-2</v>
      </c>
      <c r="W10" s="24">
        <f t="shared" si="2"/>
        <v>1.9623233908948195E-2</v>
      </c>
      <c r="X10" s="24">
        <f t="shared" ca="1" si="3"/>
        <v>0</v>
      </c>
    </row>
    <row r="11" spans="1:24" x14ac:dyDescent="0.25">
      <c r="A11" s="2" t="s">
        <v>4</v>
      </c>
      <c r="B11" s="27" t="s">
        <v>89</v>
      </c>
      <c r="C11" s="24">
        <f>'1'!D13</f>
        <v>0.11585365853658537</v>
      </c>
      <c r="D11" s="24">
        <f>'2'!D13</f>
        <v>6.1224489795918366E-2</v>
      </c>
      <c r="E11" s="24">
        <f>'3'!D13</f>
        <v>6.8493150684931503E-2</v>
      </c>
      <c r="F11" s="24">
        <f>'4'!D13</f>
        <v>6.1224489795918366E-2</v>
      </c>
      <c r="G11" s="24">
        <f>'5'!D13</f>
        <v>4.2735042735042736E-2</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f t="shared" si="0"/>
        <v>7.3965063858598537E-2</v>
      </c>
      <c r="V11" s="24">
        <f t="shared" si="1"/>
        <v>8.1857099672478409E-2</v>
      </c>
      <c r="W11" s="24">
        <f t="shared" si="2"/>
        <v>5.1979766265480551E-2</v>
      </c>
      <c r="X11" s="24">
        <f t="shared" ca="1" si="3"/>
        <v>0</v>
      </c>
    </row>
    <row r="12" spans="1:24" x14ac:dyDescent="0.25">
      <c r="A12" s="2" t="s">
        <v>5</v>
      </c>
      <c r="B12" s="27" t="s">
        <v>89</v>
      </c>
      <c r="C12" s="24">
        <f>'1'!D14</f>
        <v>4.878048780487805E-2</v>
      </c>
      <c r="D12" s="24">
        <f>'2'!D14</f>
        <v>1.3605442176870748E-2</v>
      </c>
      <c r="E12" s="24">
        <f>'3'!D14</f>
        <v>5.4794520547945202E-2</v>
      </c>
      <c r="F12" s="24">
        <f>'4'!D14</f>
        <v>1.3605442176870748E-2</v>
      </c>
      <c r="G12" s="24">
        <f>'5'!D14</f>
        <v>8.5470085470085479E-3</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f t="shared" si="0"/>
        <v>3.1668254325570994E-2</v>
      </c>
      <c r="V12" s="24">
        <f t="shared" si="1"/>
        <v>3.9060150176564667E-2</v>
      </c>
      <c r="W12" s="24">
        <f t="shared" si="2"/>
        <v>1.1076225361939647E-2</v>
      </c>
      <c r="X12" s="24">
        <f t="shared" ca="1" si="3"/>
        <v>0</v>
      </c>
    </row>
    <row r="13" spans="1:24" x14ac:dyDescent="0.25">
      <c r="A13" s="2" t="s">
        <v>6</v>
      </c>
      <c r="B13" s="27" t="s">
        <v>89</v>
      </c>
      <c r="C13" s="24">
        <f>'1'!D15</f>
        <v>0.1524390243902439</v>
      </c>
      <c r="D13" s="24">
        <f>'2'!D15</f>
        <v>0.19047619047619047</v>
      </c>
      <c r="E13" s="24">
        <f>'3'!D15</f>
        <v>6.8493150684931503E-2</v>
      </c>
      <c r="F13" s="24">
        <f>'4'!D15</f>
        <v>0.19047619047619047</v>
      </c>
      <c r="G13" s="24">
        <f>'5'!D15</f>
        <v>0.10256410256410256</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f t="shared" si="0"/>
        <v>0.1396148925547441</v>
      </c>
      <c r="V13" s="24">
        <f t="shared" si="1"/>
        <v>0.13713612185045529</v>
      </c>
      <c r="W13" s="24">
        <f t="shared" si="2"/>
        <v>0.1465201465201465</v>
      </c>
      <c r="X13" s="24">
        <f t="shared" ca="1" si="3"/>
        <v>0</v>
      </c>
    </row>
    <row r="14" spans="1:24" x14ac:dyDescent="0.25">
      <c r="A14" s="2" t="s">
        <v>7</v>
      </c>
      <c r="B14" s="27" t="s">
        <v>89</v>
      </c>
      <c r="C14" s="24">
        <f>'1'!D16</f>
        <v>5.4878048780487805E-2</v>
      </c>
      <c r="D14" s="24">
        <f>'2'!D16</f>
        <v>3.4013605442176874E-2</v>
      </c>
      <c r="E14" s="24">
        <f>'3'!D16</f>
        <v>2.7397260273972601E-2</v>
      </c>
      <c r="F14" s="24">
        <f>'4'!D16</f>
        <v>3.4013605442176874E-2</v>
      </c>
      <c r="G14" s="24">
        <f>'5'!D16</f>
        <v>6.8376068376068383E-2</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f t="shared" si="0"/>
        <v>4.2046823029886084E-2</v>
      </c>
      <c r="V14" s="24">
        <f t="shared" si="1"/>
        <v>3.8762971498879091E-2</v>
      </c>
      <c r="W14" s="24">
        <f t="shared" si="2"/>
        <v>5.1194836909122632E-2</v>
      </c>
      <c r="X14" s="24">
        <f t="shared" ca="1" si="3"/>
        <v>0</v>
      </c>
    </row>
    <row r="15" spans="1:24" x14ac:dyDescent="0.25">
      <c r="A15" s="2" t="s">
        <v>31</v>
      </c>
      <c r="B15" s="27" t="s">
        <v>89</v>
      </c>
      <c r="C15" s="24">
        <f>'1'!D17</f>
        <v>6.097560975609756E-2</v>
      </c>
      <c r="D15" s="24">
        <f>'2'!D17</f>
        <v>0.1360544217687075</v>
      </c>
      <c r="E15" s="24">
        <f>'3'!D17</f>
        <v>5.4794520547945202E-2</v>
      </c>
      <c r="F15" s="24">
        <f>'4'!D17</f>
        <v>0.1360544217687075</v>
      </c>
      <c r="G15" s="24">
        <f>'5'!D17</f>
        <v>8.5470085470085472E-2</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f t="shared" si="0"/>
        <v>9.1026159358575318E-2</v>
      </c>
      <c r="V15" s="24">
        <f t="shared" si="1"/>
        <v>8.3941517357583414E-2</v>
      </c>
      <c r="W15" s="24">
        <f t="shared" si="2"/>
        <v>0.11076225361939648</v>
      </c>
      <c r="X15" s="24">
        <f t="shared" ca="1" si="3"/>
        <v>0</v>
      </c>
    </row>
    <row r="16" spans="1:24" x14ac:dyDescent="0.25">
      <c r="A16" s="2" t="s">
        <v>8</v>
      </c>
      <c r="B16" s="27" t="s">
        <v>89</v>
      </c>
      <c r="C16" s="24">
        <f>'1'!D18</f>
        <v>2.4390243902439025E-2</v>
      </c>
      <c r="D16" s="24">
        <f>'2'!D18</f>
        <v>3.4013605442176874E-2</v>
      </c>
      <c r="E16" s="24">
        <f>'3'!D18</f>
        <v>4.1095890410958902E-2</v>
      </c>
      <c r="F16" s="24">
        <f>'4'!D18</f>
        <v>3.4013605442176874E-2</v>
      </c>
      <c r="G16" s="24">
        <f>'5'!D18</f>
        <v>7.6923076923076927E-2</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f t="shared" si="0"/>
        <v>3.9057544022023778E-2</v>
      </c>
      <c r="V16" s="24">
        <f t="shared" si="1"/>
        <v>3.3166579918524931E-2</v>
      </c>
      <c r="W16" s="24">
        <f t="shared" si="2"/>
        <v>5.5468341182626904E-2</v>
      </c>
      <c r="X16" s="24">
        <f t="shared" ca="1" si="3"/>
        <v>0</v>
      </c>
    </row>
    <row r="17" spans="1:24" x14ac:dyDescent="0.25">
      <c r="A17" s="2" t="s">
        <v>14</v>
      </c>
      <c r="B17" s="27" t="s">
        <v>89</v>
      </c>
      <c r="C17" s="24">
        <f>'1'!D19</f>
        <v>2.4390243902439025E-2</v>
      </c>
      <c r="D17" s="24">
        <f>'2'!D19</f>
        <v>3.4013605442176874E-2</v>
      </c>
      <c r="E17" s="24">
        <f>'3'!D19</f>
        <v>4.1095890410958902E-2</v>
      </c>
      <c r="F17" s="24">
        <f>'4'!D19</f>
        <v>3.4013605442176874E-2</v>
      </c>
      <c r="G17" s="24">
        <f>'5'!D19</f>
        <v>3.4188034188034191E-2</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f t="shared" si="0"/>
        <v>3.3413357454596559E-2</v>
      </c>
      <c r="V17" s="24">
        <f t="shared" si="1"/>
        <v>3.3166579918524931E-2</v>
      </c>
      <c r="W17" s="24">
        <f t="shared" si="2"/>
        <v>3.4100819815105529E-2</v>
      </c>
      <c r="X17" s="24">
        <f t="shared" ca="1" si="3"/>
        <v>0</v>
      </c>
    </row>
    <row r="18" spans="1:24" x14ac:dyDescent="0.25">
      <c r="A18" s="2" t="s">
        <v>32</v>
      </c>
      <c r="B18" s="27" t="s">
        <v>89</v>
      </c>
      <c r="C18" s="24">
        <f>'1'!D20</f>
        <v>6.097560975609756E-2</v>
      </c>
      <c r="D18" s="24">
        <f>'2'!D20</f>
        <v>6.1224489795918366E-2</v>
      </c>
      <c r="E18" s="24">
        <f>'3'!D20</f>
        <v>6.8493150684931503E-2</v>
      </c>
      <c r="F18" s="24">
        <f>'4'!D20</f>
        <v>6.1224489795918366E-2</v>
      </c>
      <c r="G18" s="24">
        <f>'5'!D20</f>
        <v>8.5470085470085472E-2</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f t="shared" si="0"/>
        <v>6.6148541853262244E-2</v>
      </c>
      <c r="V18" s="24">
        <f t="shared" si="1"/>
        <v>6.3564416745649152E-2</v>
      </c>
      <c r="W18" s="24">
        <f t="shared" si="2"/>
        <v>7.3347287633001912E-2</v>
      </c>
      <c r="X18" s="24">
        <f t="shared" ca="1" si="3"/>
        <v>0</v>
      </c>
    </row>
    <row r="19" spans="1:24"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row>
    <row r="20" spans="1:24" x14ac:dyDescent="0.25">
      <c r="A20" s="2" t="s">
        <v>37</v>
      </c>
      <c r="B20" s="30" t="s">
        <v>55</v>
      </c>
      <c r="C20" s="24">
        <f>'1'!D24</f>
        <v>0.5</v>
      </c>
      <c r="D20" s="24">
        <f>'2'!D24</f>
        <v>0.4</v>
      </c>
      <c r="E20" s="24">
        <f>'3'!D24</f>
        <v>0.66666666666666663</v>
      </c>
      <c r="F20" s="24">
        <f>'4'!D24</f>
        <v>0.4</v>
      </c>
      <c r="G20" s="24">
        <f>'5'!D24</f>
        <v>0.25</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f>IF(SUM($C$3:$T$3)=0, "", SUMPRODUCT($C$3:$T$3,C20:T20)/SUM($C$3:$T$3))</f>
        <v>0.47012638020486902</v>
      </c>
      <c r="V20" s="24">
        <f t="shared" si="1"/>
        <v>0.52222222222222225</v>
      </c>
      <c r="W20" s="24">
        <f t="shared" si="2"/>
        <v>0.32500000000000001</v>
      </c>
      <c r="X20" s="24">
        <f t="shared" ca="1" si="3"/>
        <v>0</v>
      </c>
    </row>
    <row r="21" spans="1:24" x14ac:dyDescent="0.25">
      <c r="A21" s="2" t="s">
        <v>37</v>
      </c>
      <c r="B21" s="30" t="s">
        <v>56</v>
      </c>
      <c r="C21" s="24">
        <f>'1'!D25</f>
        <v>0.5</v>
      </c>
      <c r="D21" s="24">
        <f>'2'!D25</f>
        <v>0.4</v>
      </c>
      <c r="E21" s="24">
        <f>'3'!D25</f>
        <v>0.33333333333333331</v>
      </c>
      <c r="F21" s="24">
        <f>'4'!D25</f>
        <v>0.4</v>
      </c>
      <c r="G21" s="24">
        <f>'5'!D25</f>
        <v>0.25</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f t="shared" ref="U21:U47" si="4">IF(SUM($C$3:$T$3)=0, "", SUMPRODUCT($C$3:$T$3,C21:T21)/SUM($C$3:$T$3))</f>
        <v>0.38836503924437948</v>
      </c>
      <c r="V21" s="24">
        <f t="shared" si="1"/>
        <v>0.41111111111111115</v>
      </c>
      <c r="W21" s="24">
        <f t="shared" si="2"/>
        <v>0.32500000000000001</v>
      </c>
      <c r="X21" s="24">
        <f t="shared" ca="1" si="3"/>
        <v>0</v>
      </c>
    </row>
    <row r="22" spans="1:24" x14ac:dyDescent="0.25">
      <c r="A22" s="2" t="s">
        <v>38</v>
      </c>
      <c r="B22" s="30" t="s">
        <v>57</v>
      </c>
      <c r="C22" s="24">
        <f>'1'!D26</f>
        <v>0</v>
      </c>
      <c r="D22" s="24">
        <f>'2'!D26</f>
        <v>0.2</v>
      </c>
      <c r="E22" s="24">
        <f>'3'!D26</f>
        <v>0</v>
      </c>
      <c r="F22" s="24">
        <f>'4'!D26</f>
        <v>0.2</v>
      </c>
      <c r="G22" s="24">
        <f>'5'!D26</f>
        <v>0.25</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f t="shared" si="4"/>
        <v>0.1084900891313024</v>
      </c>
      <c r="V22" s="24">
        <f t="shared" si="1"/>
        <v>6.6666666666666666E-2</v>
      </c>
      <c r="W22" s="24">
        <f t="shared" si="2"/>
        <v>0.22500000000000001</v>
      </c>
      <c r="X22" s="24">
        <f t="shared" ca="1" si="3"/>
        <v>0</v>
      </c>
    </row>
    <row r="23" spans="1:24" x14ac:dyDescent="0.25">
      <c r="A23" s="2" t="s">
        <v>39</v>
      </c>
      <c r="B23" s="30" t="s">
        <v>58</v>
      </c>
      <c r="C23" s="24">
        <f>'1'!D27</f>
        <v>0</v>
      </c>
      <c r="D23" s="24">
        <f>'2'!D27</f>
        <v>0</v>
      </c>
      <c r="E23" s="24">
        <f>'3'!D27</f>
        <v>0</v>
      </c>
      <c r="F23" s="24">
        <f>'4'!D27</f>
        <v>0</v>
      </c>
      <c r="G23" s="24">
        <f>'5'!D27</f>
        <v>0.25</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f t="shared" si="4"/>
        <v>3.301849141944925E-2</v>
      </c>
      <c r="V23" s="24">
        <f t="shared" si="1"/>
        <v>0</v>
      </c>
      <c r="W23" s="24">
        <f t="shared" si="2"/>
        <v>0.125</v>
      </c>
      <c r="X23" s="24">
        <f t="shared" ca="1" si="3"/>
        <v>0</v>
      </c>
    </row>
    <row r="24" spans="1:24" x14ac:dyDescent="0.25">
      <c r="A24" s="2" t="s">
        <v>37</v>
      </c>
      <c r="B24" s="30" t="s">
        <v>59</v>
      </c>
      <c r="C24" s="24">
        <f>'1'!D28</f>
        <v>0</v>
      </c>
      <c r="D24" s="24">
        <f>'2'!D28</f>
        <v>0</v>
      </c>
      <c r="E24" s="24">
        <f>'3'!D28</f>
        <v>0</v>
      </c>
      <c r="F24" s="24">
        <f>'4'!D28</f>
        <v>0</v>
      </c>
      <c r="G24" s="24">
        <f>'5'!D28</f>
        <v>0</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f t="shared" si="4"/>
        <v>0</v>
      </c>
      <c r="V24" s="24">
        <f t="shared" si="1"/>
        <v>0</v>
      </c>
      <c r="W24" s="24">
        <f t="shared" si="2"/>
        <v>0</v>
      </c>
      <c r="X24" s="24">
        <f t="shared" ca="1" si="3"/>
        <v>0</v>
      </c>
    </row>
    <row r="25" spans="1:24" x14ac:dyDescent="0.25">
      <c r="A25" s="2" t="s">
        <v>37</v>
      </c>
      <c r="B25" s="30" t="s">
        <v>60</v>
      </c>
      <c r="C25" s="24">
        <f>'1'!D29</f>
        <v>0</v>
      </c>
      <c r="D25" s="24">
        <f>'2'!D29</f>
        <v>0</v>
      </c>
      <c r="E25" s="24">
        <f>'3'!D29</f>
        <v>0</v>
      </c>
      <c r="F25" s="24">
        <f>'4'!D29</f>
        <v>0</v>
      </c>
      <c r="G25" s="24">
        <f>'5'!D29</f>
        <v>0</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f t="shared" si="4"/>
        <v>0</v>
      </c>
      <c r="V25" s="24">
        <f t="shared" si="1"/>
        <v>0</v>
      </c>
      <c r="W25" s="24">
        <f t="shared" si="2"/>
        <v>0</v>
      </c>
      <c r="X25" s="24">
        <f t="shared" ca="1" si="3"/>
        <v>0</v>
      </c>
    </row>
    <row r="26" spans="1:24" x14ac:dyDescent="0.25">
      <c r="A26" s="2" t="s">
        <v>37</v>
      </c>
      <c r="B26" s="30" t="s">
        <v>61</v>
      </c>
      <c r="C26" s="24">
        <f>'1'!D30</f>
        <v>0</v>
      </c>
      <c r="D26" s="24">
        <f>'2'!D30</f>
        <v>0</v>
      </c>
      <c r="E26" s="24">
        <f>'3'!D30</f>
        <v>0</v>
      </c>
      <c r="F26" s="24">
        <f>'4'!D30</f>
        <v>0</v>
      </c>
      <c r="G26" s="24">
        <f>'5'!D30</f>
        <v>0</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f t="shared" si="4"/>
        <v>0</v>
      </c>
      <c r="V26" s="24">
        <f t="shared" si="1"/>
        <v>0</v>
      </c>
      <c r="W26" s="24">
        <f t="shared" si="2"/>
        <v>0</v>
      </c>
      <c r="X26" s="24">
        <f t="shared" ca="1" si="3"/>
        <v>0</v>
      </c>
    </row>
    <row r="27" spans="1:24" ht="40.5" x14ac:dyDescent="0.25">
      <c r="A27" s="2" t="s">
        <v>40</v>
      </c>
      <c r="B27" s="30" t="s">
        <v>81</v>
      </c>
      <c r="C27" s="24">
        <f>'1'!D31</f>
        <v>0</v>
      </c>
      <c r="D27" s="24">
        <f>'2'!D31</f>
        <v>0</v>
      </c>
      <c r="E27" s="24">
        <f>'3'!D31</f>
        <v>0</v>
      </c>
      <c r="F27" s="24">
        <f>'4'!D31</f>
        <v>0</v>
      </c>
      <c r="G27" s="24">
        <f>'5'!D31</f>
        <v>0</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f t="shared" si="4"/>
        <v>0</v>
      </c>
      <c r="V27" s="24">
        <f t="shared" si="1"/>
        <v>0</v>
      </c>
      <c r="W27" s="24">
        <f t="shared" si="2"/>
        <v>0</v>
      </c>
      <c r="X27" s="24">
        <f t="shared" ca="1" si="3"/>
        <v>0</v>
      </c>
    </row>
    <row r="28" spans="1:24" ht="15.75" customHeight="1" x14ac:dyDescent="0.25">
      <c r="A28" s="2" t="s">
        <v>41</v>
      </c>
      <c r="B28" s="30" t="s">
        <v>62</v>
      </c>
      <c r="C28" s="24">
        <f>'1'!D32</f>
        <v>0</v>
      </c>
      <c r="D28" s="24">
        <f>'2'!D32</f>
        <v>0</v>
      </c>
      <c r="E28" s="24">
        <f>'3'!D32</f>
        <v>0</v>
      </c>
      <c r="F28" s="24">
        <f>'4'!D32</f>
        <v>0</v>
      </c>
      <c r="G28" s="24">
        <f>'5'!D32</f>
        <v>0</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f t="shared" si="4"/>
        <v>0</v>
      </c>
      <c r="V28" s="24">
        <f t="shared" si="1"/>
        <v>0</v>
      </c>
      <c r="W28" s="24">
        <f t="shared" si="2"/>
        <v>0</v>
      </c>
      <c r="X28" s="24">
        <f t="shared" ca="1" si="3"/>
        <v>0</v>
      </c>
    </row>
    <row r="29" spans="1:24" x14ac:dyDescent="0.25">
      <c r="A29" s="2" t="s">
        <v>42</v>
      </c>
      <c r="B29" s="30" t="s">
        <v>63</v>
      </c>
      <c r="C29" s="24">
        <f>'1'!D33</f>
        <v>0</v>
      </c>
      <c r="D29" s="24">
        <f>'2'!D33</f>
        <v>0</v>
      </c>
      <c r="E29" s="24">
        <f>'3'!D33</f>
        <v>0</v>
      </c>
      <c r="F29" s="24">
        <f>'4'!D33</f>
        <v>0</v>
      </c>
      <c r="G29" s="24">
        <f>'5'!D33</f>
        <v>0</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f t="shared" si="4"/>
        <v>0</v>
      </c>
      <c r="V29" s="24">
        <f t="shared" si="1"/>
        <v>0</v>
      </c>
      <c r="W29" s="24">
        <f t="shared" si="2"/>
        <v>0</v>
      </c>
      <c r="X29" s="24">
        <f t="shared" ca="1" si="3"/>
        <v>0</v>
      </c>
    </row>
    <row r="30" spans="1:24" ht="54" x14ac:dyDescent="0.25">
      <c r="A30" s="2" t="s">
        <v>43</v>
      </c>
      <c r="B30" s="30" t="s">
        <v>82</v>
      </c>
      <c r="C30" s="24">
        <f>'1'!D34</f>
        <v>0</v>
      </c>
      <c r="D30" s="24">
        <f>'2'!D34</f>
        <v>0</v>
      </c>
      <c r="E30" s="24">
        <f>'3'!D34</f>
        <v>0</v>
      </c>
      <c r="F30" s="24">
        <f>'4'!D34</f>
        <v>0</v>
      </c>
      <c r="G30" s="24">
        <f>'5'!D34</f>
        <v>0</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f t="shared" si="4"/>
        <v>0</v>
      </c>
      <c r="V30" s="24">
        <f t="shared" si="1"/>
        <v>0</v>
      </c>
      <c r="W30" s="24">
        <f t="shared" si="2"/>
        <v>0</v>
      </c>
      <c r="X30" s="24">
        <f t="shared" ca="1" si="3"/>
        <v>0</v>
      </c>
    </row>
    <row r="31" spans="1:24" ht="27" x14ac:dyDescent="0.25">
      <c r="A31" s="2" t="s">
        <v>44</v>
      </c>
      <c r="B31" s="30" t="s">
        <v>64</v>
      </c>
      <c r="C31" s="24">
        <f>'1'!D35</f>
        <v>0</v>
      </c>
      <c r="D31" s="24">
        <f>'2'!D35</f>
        <v>0</v>
      </c>
      <c r="E31" s="24">
        <f>'3'!D35</f>
        <v>0</v>
      </c>
      <c r="F31" s="24">
        <f>'4'!D35</f>
        <v>0</v>
      </c>
      <c r="G31" s="24">
        <f>'5'!D35</f>
        <v>0</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f t="shared" si="4"/>
        <v>0</v>
      </c>
      <c r="V31" s="24">
        <f t="shared" si="1"/>
        <v>0</v>
      </c>
      <c r="W31" s="24">
        <f t="shared" si="2"/>
        <v>0</v>
      </c>
      <c r="X31" s="24">
        <f t="shared" ca="1" si="3"/>
        <v>0</v>
      </c>
    </row>
    <row r="32" spans="1:24" ht="27" x14ac:dyDescent="0.25">
      <c r="A32" s="2" t="s">
        <v>45</v>
      </c>
      <c r="B32" s="30" t="s">
        <v>65</v>
      </c>
      <c r="C32" s="24">
        <f>'1'!D36</f>
        <v>0</v>
      </c>
      <c r="D32" s="24">
        <f>'2'!D36</f>
        <v>0</v>
      </c>
      <c r="E32" s="24">
        <f>'3'!D36</f>
        <v>0</v>
      </c>
      <c r="F32" s="24">
        <f>'4'!D36</f>
        <v>0</v>
      </c>
      <c r="G32" s="24">
        <f>'5'!D36</f>
        <v>0</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f t="shared" si="4"/>
        <v>0</v>
      </c>
      <c r="V32" s="24">
        <f t="shared" si="1"/>
        <v>0</v>
      </c>
      <c r="W32" s="24">
        <f t="shared" si="2"/>
        <v>0</v>
      </c>
      <c r="X32" s="24">
        <f t="shared" ca="1" si="3"/>
        <v>0</v>
      </c>
    </row>
    <row r="33" spans="1:24" ht="27" x14ac:dyDescent="0.25">
      <c r="A33" s="2" t="s">
        <v>102</v>
      </c>
      <c r="B33" s="30" t="s">
        <v>66</v>
      </c>
      <c r="C33" s="24">
        <f>'1'!D37</f>
        <v>0</v>
      </c>
      <c r="D33" s="24">
        <f>'2'!D37</f>
        <v>0</v>
      </c>
      <c r="E33" s="24">
        <f>'3'!D37</f>
        <v>0</v>
      </c>
      <c r="F33" s="24">
        <f>'4'!D37</f>
        <v>0</v>
      </c>
      <c r="G33" s="24">
        <f>'5'!D37</f>
        <v>0</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f t="shared" si="4"/>
        <v>0</v>
      </c>
      <c r="V33" s="24">
        <f t="shared" si="1"/>
        <v>0</v>
      </c>
      <c r="W33" s="24">
        <f t="shared" si="2"/>
        <v>0</v>
      </c>
      <c r="X33" s="24">
        <f t="shared" ca="1" si="3"/>
        <v>0</v>
      </c>
    </row>
    <row r="34" spans="1:24" ht="40.5" x14ac:dyDescent="0.25">
      <c r="A34" s="2" t="s">
        <v>46</v>
      </c>
      <c r="B34" s="30" t="s">
        <v>67</v>
      </c>
      <c r="C34" s="24">
        <f>'1'!D38</f>
        <v>0</v>
      </c>
      <c r="D34" s="24">
        <f>'2'!D38</f>
        <v>0</v>
      </c>
      <c r="E34" s="24">
        <f>'3'!D38</f>
        <v>0</v>
      </c>
      <c r="F34" s="24">
        <f>'4'!D38</f>
        <v>0</v>
      </c>
      <c r="G34" s="24">
        <f>'5'!D38</f>
        <v>0</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f t="shared" si="4"/>
        <v>0</v>
      </c>
      <c r="V34" s="24">
        <f t="shared" si="1"/>
        <v>0</v>
      </c>
      <c r="W34" s="24">
        <f t="shared" si="2"/>
        <v>0</v>
      </c>
      <c r="X34" s="24">
        <f t="shared" ca="1" si="3"/>
        <v>0</v>
      </c>
    </row>
    <row r="35" spans="1:24" ht="67.5" x14ac:dyDescent="0.25">
      <c r="A35" s="2" t="s">
        <v>46</v>
      </c>
      <c r="B35" s="30" t="s">
        <v>68</v>
      </c>
      <c r="C35" s="24">
        <f>'1'!D39</f>
        <v>0</v>
      </c>
      <c r="D35" s="24">
        <f>'2'!D39</f>
        <v>0</v>
      </c>
      <c r="E35" s="24">
        <f>'3'!D39</f>
        <v>0</v>
      </c>
      <c r="F35" s="24">
        <f>'4'!D39</f>
        <v>0</v>
      </c>
      <c r="G35" s="24">
        <f>'5'!D39</f>
        <v>0</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f t="shared" si="4"/>
        <v>0</v>
      </c>
      <c r="V35" s="24">
        <f t="shared" si="1"/>
        <v>0</v>
      </c>
      <c r="W35" s="24">
        <f t="shared" si="2"/>
        <v>0</v>
      </c>
      <c r="X35" s="24">
        <f t="shared" ca="1" si="3"/>
        <v>0</v>
      </c>
    </row>
    <row r="36" spans="1:24" ht="81" x14ac:dyDescent="0.25">
      <c r="A36" s="2" t="s">
        <v>47</v>
      </c>
      <c r="B36" s="30" t="s">
        <v>69</v>
      </c>
      <c r="C36" s="24">
        <f>'1'!D40</f>
        <v>0</v>
      </c>
      <c r="D36" s="24">
        <f>'2'!D40</f>
        <v>0</v>
      </c>
      <c r="E36" s="24">
        <f>'3'!D40</f>
        <v>0</v>
      </c>
      <c r="F36" s="24">
        <f>'4'!D40</f>
        <v>0</v>
      </c>
      <c r="G36" s="24">
        <f>'5'!D40</f>
        <v>0</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f t="shared" si="4"/>
        <v>0</v>
      </c>
      <c r="V36" s="24">
        <f t="shared" si="1"/>
        <v>0</v>
      </c>
      <c r="W36" s="24">
        <f t="shared" si="2"/>
        <v>0</v>
      </c>
      <c r="X36" s="24">
        <f t="shared" ca="1" si="3"/>
        <v>0</v>
      </c>
    </row>
    <row r="37" spans="1:24" ht="67.5" x14ac:dyDescent="0.25">
      <c r="A37" s="2" t="s">
        <v>48</v>
      </c>
      <c r="B37" s="30" t="s">
        <v>70</v>
      </c>
      <c r="C37" s="24">
        <f>'1'!D41</f>
        <v>0</v>
      </c>
      <c r="D37" s="24">
        <f>'2'!D41</f>
        <v>0</v>
      </c>
      <c r="E37" s="24">
        <f>'3'!D41</f>
        <v>0</v>
      </c>
      <c r="F37" s="24">
        <f>'4'!D41</f>
        <v>0</v>
      </c>
      <c r="G37" s="24">
        <f>'5'!D41</f>
        <v>0</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f t="shared" si="4"/>
        <v>0</v>
      </c>
      <c r="V37" s="24">
        <f t="shared" si="1"/>
        <v>0</v>
      </c>
      <c r="W37" s="24">
        <f t="shared" si="2"/>
        <v>0</v>
      </c>
      <c r="X37" s="24">
        <f t="shared" ca="1" si="3"/>
        <v>0</v>
      </c>
    </row>
    <row r="38" spans="1:24" ht="135" x14ac:dyDescent="0.25">
      <c r="A38" s="2" t="s">
        <v>48</v>
      </c>
      <c r="B38" s="30" t="s">
        <v>71</v>
      </c>
      <c r="C38" s="24">
        <f>'1'!D42</f>
        <v>0</v>
      </c>
      <c r="D38" s="24">
        <f>'2'!D42</f>
        <v>0</v>
      </c>
      <c r="E38" s="24">
        <f>'3'!D42</f>
        <v>0</v>
      </c>
      <c r="F38" s="24">
        <f>'4'!D42</f>
        <v>0</v>
      </c>
      <c r="G38" s="24">
        <f>'5'!D42</f>
        <v>0</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f t="shared" si="4"/>
        <v>0</v>
      </c>
      <c r="V38" s="24">
        <f t="shared" si="1"/>
        <v>0</v>
      </c>
      <c r="W38" s="24">
        <f t="shared" si="2"/>
        <v>0</v>
      </c>
      <c r="X38" s="24">
        <f t="shared" ca="1" si="3"/>
        <v>0</v>
      </c>
    </row>
    <row r="39" spans="1:24" ht="15" customHeight="1" x14ac:dyDescent="0.25">
      <c r="A39" s="2" t="s">
        <v>49</v>
      </c>
      <c r="B39" s="30" t="s">
        <v>72</v>
      </c>
      <c r="C39" s="24">
        <f>'1'!D43</f>
        <v>0</v>
      </c>
      <c r="D39" s="24">
        <f>'2'!D43</f>
        <v>0</v>
      </c>
      <c r="E39" s="24">
        <f>'3'!D43</f>
        <v>0</v>
      </c>
      <c r="F39" s="24">
        <f>'4'!D43</f>
        <v>0</v>
      </c>
      <c r="G39" s="24">
        <f>'5'!D43</f>
        <v>0</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f t="shared" si="4"/>
        <v>0</v>
      </c>
      <c r="V39" s="24">
        <f t="shared" si="1"/>
        <v>0</v>
      </c>
      <c r="W39" s="24">
        <f t="shared" si="2"/>
        <v>0</v>
      </c>
      <c r="X39" s="24">
        <f t="shared" ca="1" si="3"/>
        <v>0</v>
      </c>
    </row>
    <row r="40" spans="1:24" ht="229.5" x14ac:dyDescent="0.25">
      <c r="A40" s="2" t="s">
        <v>50</v>
      </c>
      <c r="B40" s="30" t="s">
        <v>73</v>
      </c>
      <c r="C40" s="24">
        <f>'1'!D44</f>
        <v>0</v>
      </c>
      <c r="D40" s="24">
        <f>'2'!D44</f>
        <v>0</v>
      </c>
      <c r="E40" s="24">
        <f>'3'!D44</f>
        <v>0</v>
      </c>
      <c r="F40" s="24">
        <f>'4'!D44</f>
        <v>0</v>
      </c>
      <c r="G40" s="24">
        <f>'5'!D44</f>
        <v>0</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f t="shared" si="4"/>
        <v>0</v>
      </c>
      <c r="V40" s="24">
        <f t="shared" si="1"/>
        <v>0</v>
      </c>
      <c r="W40" s="24">
        <f t="shared" si="2"/>
        <v>0</v>
      </c>
      <c r="X40" s="24">
        <f t="shared" ca="1" si="3"/>
        <v>0</v>
      </c>
    </row>
    <row r="41" spans="1:24" ht="15.75" customHeight="1" x14ac:dyDescent="0.25">
      <c r="A41" s="2" t="s">
        <v>51</v>
      </c>
      <c r="B41" s="30" t="s">
        <v>74</v>
      </c>
      <c r="C41" s="24">
        <f>'1'!D45</f>
        <v>0</v>
      </c>
      <c r="D41" s="24">
        <f>'2'!D45</f>
        <v>0</v>
      </c>
      <c r="E41" s="24">
        <f>'3'!D45</f>
        <v>0</v>
      </c>
      <c r="F41" s="24">
        <f>'4'!D45</f>
        <v>0</v>
      </c>
      <c r="G41" s="24">
        <f>'5'!D45</f>
        <v>0</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f t="shared" si="4"/>
        <v>0</v>
      </c>
      <c r="V41" s="24">
        <f t="shared" si="1"/>
        <v>0</v>
      </c>
      <c r="W41" s="24">
        <f t="shared" si="2"/>
        <v>0</v>
      </c>
      <c r="X41" s="24">
        <f t="shared" ca="1" si="3"/>
        <v>0</v>
      </c>
    </row>
    <row r="42" spans="1:24" x14ac:dyDescent="0.25">
      <c r="A42" s="2" t="s">
        <v>51</v>
      </c>
      <c r="B42" s="30" t="s">
        <v>75</v>
      </c>
      <c r="C42" s="24">
        <f>'1'!D46</f>
        <v>0</v>
      </c>
      <c r="D42" s="24">
        <f>'2'!D46</f>
        <v>0</v>
      </c>
      <c r="E42" s="24">
        <f>'3'!D46</f>
        <v>0</v>
      </c>
      <c r="F42" s="24">
        <f>'4'!D46</f>
        <v>0</v>
      </c>
      <c r="G42" s="24">
        <f>'5'!D46</f>
        <v>0</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f t="shared" si="4"/>
        <v>0</v>
      </c>
      <c r="V42" s="24">
        <f t="shared" si="1"/>
        <v>0</v>
      </c>
      <c r="W42" s="24">
        <f t="shared" si="2"/>
        <v>0</v>
      </c>
      <c r="X42" s="24">
        <f t="shared" ca="1" si="3"/>
        <v>0</v>
      </c>
    </row>
    <row r="43" spans="1:24" ht="40.5" x14ac:dyDescent="0.25">
      <c r="A43" s="2" t="s">
        <v>51</v>
      </c>
      <c r="B43" s="30" t="s">
        <v>76</v>
      </c>
      <c r="C43" s="24">
        <f>'1'!D47</f>
        <v>0</v>
      </c>
      <c r="D43" s="24">
        <f>'2'!D47</f>
        <v>0</v>
      </c>
      <c r="E43" s="24">
        <f>'3'!D47</f>
        <v>0</v>
      </c>
      <c r="F43" s="24">
        <f>'4'!D47</f>
        <v>0</v>
      </c>
      <c r="G43" s="24">
        <f>'5'!D47</f>
        <v>0</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f t="shared" si="4"/>
        <v>0</v>
      </c>
      <c r="V43" s="24">
        <f t="shared" si="1"/>
        <v>0</v>
      </c>
      <c r="W43" s="24">
        <f t="shared" si="2"/>
        <v>0</v>
      </c>
      <c r="X43" s="24">
        <f t="shared" ca="1" si="3"/>
        <v>0</v>
      </c>
    </row>
    <row r="44" spans="1:24" ht="40.5" x14ac:dyDescent="0.25">
      <c r="A44" s="2" t="s">
        <v>52</v>
      </c>
      <c r="B44" s="30" t="s">
        <v>83</v>
      </c>
      <c r="C44" s="24">
        <f>'1'!D48</f>
        <v>0</v>
      </c>
      <c r="D44" s="24">
        <f>'2'!D48</f>
        <v>0</v>
      </c>
      <c r="E44" s="24">
        <f>'3'!D48</f>
        <v>0</v>
      </c>
      <c r="F44" s="24">
        <f>'4'!D48</f>
        <v>0</v>
      </c>
      <c r="G44" s="24">
        <f>'5'!D48</f>
        <v>0</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f t="shared" si="4"/>
        <v>0</v>
      </c>
      <c r="V44" s="24">
        <f t="shared" si="1"/>
        <v>0</v>
      </c>
      <c r="W44" s="24">
        <f t="shared" si="2"/>
        <v>0</v>
      </c>
      <c r="X44" s="24">
        <f t="shared" ca="1" si="3"/>
        <v>0</v>
      </c>
    </row>
    <row r="45" spans="1:24" ht="18" customHeight="1" x14ac:dyDescent="0.25">
      <c r="A45" s="2" t="s">
        <v>53</v>
      </c>
      <c r="B45" s="30" t="s">
        <v>84</v>
      </c>
      <c r="C45" s="24">
        <f>'1'!D49</f>
        <v>0</v>
      </c>
      <c r="D45" s="24">
        <f>'2'!D49</f>
        <v>0</v>
      </c>
      <c r="E45" s="24">
        <f>'3'!D49</f>
        <v>0</v>
      </c>
      <c r="F45" s="24">
        <f>'4'!D49</f>
        <v>0</v>
      </c>
      <c r="G45" s="24">
        <f>'5'!D49</f>
        <v>0</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f t="shared" si="4"/>
        <v>0</v>
      </c>
      <c r="V45" s="24">
        <f t="shared" si="1"/>
        <v>0</v>
      </c>
      <c r="W45" s="24">
        <f t="shared" si="2"/>
        <v>0</v>
      </c>
      <c r="X45" s="24">
        <f t="shared" ca="1" si="3"/>
        <v>0</v>
      </c>
    </row>
    <row r="46" spans="1:24" ht="121.5" x14ac:dyDescent="0.25">
      <c r="A46" s="2" t="s">
        <v>47</v>
      </c>
      <c r="B46" s="30" t="s">
        <v>77</v>
      </c>
      <c r="C46" s="24">
        <f>'1'!D50</f>
        <v>0</v>
      </c>
      <c r="D46" s="24">
        <f>'2'!D50</f>
        <v>0</v>
      </c>
      <c r="E46" s="24">
        <f>'3'!D50</f>
        <v>0</v>
      </c>
      <c r="F46" s="24">
        <f>'4'!D50</f>
        <v>0</v>
      </c>
      <c r="G46" s="24">
        <f>'5'!D50</f>
        <v>0</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f t="shared" si="4"/>
        <v>0</v>
      </c>
      <c r="V46" s="24">
        <f t="shared" si="1"/>
        <v>0</v>
      </c>
      <c r="W46" s="24">
        <f t="shared" si="2"/>
        <v>0</v>
      </c>
      <c r="X46" s="24">
        <f t="shared" ca="1" si="3"/>
        <v>0</v>
      </c>
    </row>
    <row r="47" spans="1:24" ht="27" x14ac:dyDescent="0.25">
      <c r="A47" s="2" t="s">
        <v>54</v>
      </c>
      <c r="B47" s="30" t="s">
        <v>78</v>
      </c>
      <c r="C47" s="24">
        <f>'1'!D51</f>
        <v>0</v>
      </c>
      <c r="D47" s="24">
        <f>'2'!D51</f>
        <v>0</v>
      </c>
      <c r="E47" s="24">
        <f>'3'!D51</f>
        <v>0</v>
      </c>
      <c r="F47" s="24">
        <f>'4'!D51</f>
        <v>0</v>
      </c>
      <c r="G47" s="24">
        <f>'5'!D51</f>
        <v>0</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f t="shared" si="4"/>
        <v>0</v>
      </c>
      <c r="V47" s="24">
        <f t="shared" si="1"/>
        <v>0</v>
      </c>
      <c r="W47" s="24">
        <f t="shared" si="2"/>
        <v>0</v>
      </c>
      <c r="X47" s="24">
        <f t="shared" ca="1" si="3"/>
        <v>0</v>
      </c>
    </row>
    <row r="48" spans="1:24"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row>
    <row r="49" spans="1:24" x14ac:dyDescent="0.25">
      <c r="A49" s="2" t="s">
        <v>90</v>
      </c>
      <c r="B49" s="2" t="s">
        <v>89</v>
      </c>
      <c r="C49" s="24">
        <f>'1'!D55</f>
        <v>0.75</v>
      </c>
      <c r="D49" s="24">
        <f>'2'!D55</f>
        <v>0.4</v>
      </c>
      <c r="E49" s="24">
        <f>'3'!D55</f>
        <v>0.5</v>
      </c>
      <c r="F49" s="24">
        <f>'4'!D55</f>
        <v>1</v>
      </c>
      <c r="G49" s="24">
        <f>'5'!D55</f>
        <v>0</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f>IF(SUM($C$3:$T$3)=0, "", SUMPRODUCT($C$3:$T$3,C49:T49)/SUM($C$3:$T$3))</f>
        <v>0.53679260343222035</v>
      </c>
      <c r="V49" s="24">
        <f t="shared" si="1"/>
        <v>0.54999999999999993</v>
      </c>
      <c r="W49" s="24">
        <f t="shared" si="2"/>
        <v>0.5</v>
      </c>
      <c r="X49" s="24">
        <f t="shared" ca="1" si="3"/>
        <v>0</v>
      </c>
    </row>
    <row r="50" spans="1:24" x14ac:dyDescent="0.25">
      <c r="A50" s="2" t="s">
        <v>91</v>
      </c>
      <c r="B50" s="2" t="s">
        <v>89</v>
      </c>
      <c r="C50" s="24">
        <f>'1'!D56</f>
        <v>0.25</v>
      </c>
      <c r="D50" s="24">
        <f>'2'!D56</f>
        <v>0.6</v>
      </c>
      <c r="E50" s="24">
        <f>'3'!D56</f>
        <v>0.5</v>
      </c>
      <c r="F50" s="24">
        <f>'4'!D56</f>
        <v>0</v>
      </c>
      <c r="G50" s="24">
        <f>'5'!D56</f>
        <v>1</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f t="shared" ref="U50:U55" si="5">IF(SUM($C$3:$T$3)=0, "", SUMPRODUCT($C$3:$T$3,C50:T50)/SUM($C$3:$T$3))</f>
        <v>0.46320739656777965</v>
      </c>
      <c r="V50" s="24">
        <f t="shared" si="1"/>
        <v>0.45</v>
      </c>
      <c r="W50" s="24">
        <f t="shared" si="2"/>
        <v>0.5</v>
      </c>
      <c r="X50" s="24">
        <f t="shared" ca="1" si="3"/>
        <v>0</v>
      </c>
    </row>
    <row r="51" spans="1:24" x14ac:dyDescent="0.25">
      <c r="A51" s="2"/>
      <c r="B51" s="2" t="s">
        <v>89</v>
      </c>
      <c r="C51" s="24">
        <f>'1'!D57</f>
        <v>0</v>
      </c>
      <c r="D51" s="24">
        <f>'2'!D57</f>
        <v>0</v>
      </c>
      <c r="E51" s="24">
        <f>'3'!D57</f>
        <v>0</v>
      </c>
      <c r="F51" s="24">
        <f>'4'!D57</f>
        <v>0</v>
      </c>
      <c r="G51" s="24">
        <f>'5'!D57</f>
        <v>0</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f t="shared" si="5"/>
        <v>0</v>
      </c>
      <c r="V51" s="24">
        <f t="shared" si="1"/>
        <v>0</v>
      </c>
      <c r="W51" s="24">
        <f t="shared" si="2"/>
        <v>0</v>
      </c>
      <c r="X51" s="24">
        <f t="shared" ca="1" si="3"/>
        <v>0</v>
      </c>
    </row>
    <row r="52" spans="1:24" x14ac:dyDescent="0.25">
      <c r="A52" s="2"/>
      <c r="B52" s="2" t="s">
        <v>89</v>
      </c>
      <c r="C52" s="24">
        <f>'1'!D58</f>
        <v>0</v>
      </c>
      <c r="D52" s="24">
        <f>'2'!D58</f>
        <v>0</v>
      </c>
      <c r="E52" s="24">
        <f>'3'!D58</f>
        <v>0</v>
      </c>
      <c r="F52" s="24">
        <f>'4'!D58</f>
        <v>0</v>
      </c>
      <c r="G52" s="24">
        <f>'5'!D58</f>
        <v>0</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f t="shared" si="5"/>
        <v>0</v>
      </c>
      <c r="V52" s="24">
        <f t="shared" si="1"/>
        <v>0</v>
      </c>
      <c r="W52" s="24">
        <f t="shared" si="2"/>
        <v>0</v>
      </c>
      <c r="X52" s="24">
        <f t="shared" ca="1" si="3"/>
        <v>0</v>
      </c>
    </row>
    <row r="53" spans="1:24" x14ac:dyDescent="0.25">
      <c r="A53" s="2"/>
      <c r="B53" s="2" t="s">
        <v>89</v>
      </c>
      <c r="C53" s="24">
        <f>'1'!D59</f>
        <v>0</v>
      </c>
      <c r="D53" s="24">
        <f>'2'!D59</f>
        <v>0</v>
      </c>
      <c r="E53" s="24">
        <f>'3'!D59</f>
        <v>0</v>
      </c>
      <c r="F53" s="24">
        <f>'4'!D59</f>
        <v>0</v>
      </c>
      <c r="G53" s="24">
        <f>'5'!D59</f>
        <v>0</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f t="shared" si="5"/>
        <v>0</v>
      </c>
      <c r="V53" s="24">
        <f t="shared" si="1"/>
        <v>0</v>
      </c>
      <c r="W53" s="24">
        <f t="shared" si="2"/>
        <v>0</v>
      </c>
      <c r="X53" s="24">
        <f t="shared" ca="1" si="3"/>
        <v>0</v>
      </c>
    </row>
    <row r="54" spans="1:24" x14ac:dyDescent="0.25">
      <c r="A54" s="2"/>
      <c r="B54" s="2" t="s">
        <v>89</v>
      </c>
      <c r="C54" s="24">
        <f>'1'!D60</f>
        <v>0</v>
      </c>
      <c r="D54" s="24">
        <f>'2'!D60</f>
        <v>0</v>
      </c>
      <c r="E54" s="24">
        <f>'3'!D60</f>
        <v>0</v>
      </c>
      <c r="F54" s="24">
        <f>'4'!D60</f>
        <v>0</v>
      </c>
      <c r="G54" s="24">
        <f>'5'!D60</f>
        <v>0</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f t="shared" si="5"/>
        <v>0</v>
      </c>
      <c r="V54" s="24">
        <f t="shared" si="1"/>
        <v>0</v>
      </c>
      <c r="W54" s="24">
        <f t="shared" si="2"/>
        <v>0</v>
      </c>
      <c r="X54" s="24">
        <f t="shared" ca="1" si="3"/>
        <v>0</v>
      </c>
    </row>
    <row r="55" spans="1:24" x14ac:dyDescent="0.25">
      <c r="A55" s="2"/>
      <c r="B55" s="2" t="s">
        <v>89</v>
      </c>
      <c r="C55" s="24">
        <f>'1'!D61</f>
        <v>0</v>
      </c>
      <c r="D55" s="24">
        <f>'2'!D61</f>
        <v>0</v>
      </c>
      <c r="E55" s="24">
        <f>'3'!D61</f>
        <v>0</v>
      </c>
      <c r="F55" s="24">
        <f>'4'!D61</f>
        <v>0</v>
      </c>
      <c r="G55" s="24">
        <f>'5'!D61</f>
        <v>0</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f t="shared" si="5"/>
        <v>0</v>
      </c>
      <c r="V55" s="24">
        <f t="shared" si="1"/>
        <v>0</v>
      </c>
      <c r="W55" s="24">
        <f t="shared" si="2"/>
        <v>0</v>
      </c>
      <c r="X55" s="24">
        <f t="shared" ca="1" si="3"/>
        <v>0</v>
      </c>
    </row>
    <row r="60" spans="1:24" x14ac:dyDescent="0.25">
      <c r="B60" s="32"/>
    </row>
    <row r="61" spans="1:24" x14ac:dyDescent="0.25">
      <c r="B61" s="32"/>
    </row>
    <row r="62" spans="1:24" x14ac:dyDescent="0.25">
      <c r="B62" s="32"/>
    </row>
    <row r="63" spans="1:24" x14ac:dyDescent="0.25">
      <c r="B63" s="32"/>
    </row>
    <row r="64" spans="1:24"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43122</v>
      </c>
      <c r="B2" s="3">
        <v>1</v>
      </c>
      <c r="C2" s="3" t="s">
        <v>105</v>
      </c>
      <c r="D2" s="3">
        <v>42549</v>
      </c>
      <c r="E2" s="3" t="s">
        <v>21</v>
      </c>
      <c r="F2" s="3" t="s">
        <v>28</v>
      </c>
      <c r="G2" s="31">
        <v>164</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25</v>
      </c>
      <c r="D6" s="15">
        <f>IF($C$21=0, "", C6/$C$21)</f>
        <v>0.1524390243902439</v>
      </c>
      <c r="E6" s="10"/>
    </row>
    <row r="7" spans="1:12" x14ac:dyDescent="0.25">
      <c r="A7" s="2" t="s">
        <v>12</v>
      </c>
      <c r="B7" s="6" t="s">
        <v>89</v>
      </c>
      <c r="C7" s="16">
        <v>11</v>
      </c>
      <c r="D7" s="15">
        <f t="shared" ref="D7:D20" si="0">IF($C$21=0, "", C7/$C$21)</f>
        <v>6.7073170731707321E-2</v>
      </c>
      <c r="E7" s="10"/>
    </row>
    <row r="8" spans="1:12" x14ac:dyDescent="0.25">
      <c r="A8" s="5" t="s">
        <v>13</v>
      </c>
      <c r="B8" s="6" t="s">
        <v>89</v>
      </c>
      <c r="C8" s="16">
        <v>2</v>
      </c>
      <c r="D8" s="15">
        <f t="shared" si="0"/>
        <v>1.2195121951219513E-2</v>
      </c>
      <c r="E8" s="10"/>
    </row>
    <row r="9" spans="1:12" x14ac:dyDescent="0.25">
      <c r="A9" s="5" t="s">
        <v>1</v>
      </c>
      <c r="B9" s="6" t="s">
        <v>89</v>
      </c>
      <c r="C9" s="16">
        <v>25</v>
      </c>
      <c r="D9" s="15">
        <f t="shared" si="0"/>
        <v>0.1524390243902439</v>
      </c>
      <c r="E9" s="10"/>
    </row>
    <row r="10" spans="1:12" x14ac:dyDescent="0.25">
      <c r="A10" s="5" t="s">
        <v>17</v>
      </c>
      <c r="B10" s="6" t="s">
        <v>89</v>
      </c>
      <c r="C10" s="16">
        <v>6</v>
      </c>
      <c r="D10" s="15">
        <f t="shared" si="0"/>
        <v>3.6585365853658534E-2</v>
      </c>
      <c r="E10" s="10"/>
    </row>
    <row r="11" spans="1:12" x14ac:dyDescent="0.25">
      <c r="A11" s="2" t="s">
        <v>2</v>
      </c>
      <c r="B11" s="6" t="s">
        <v>89</v>
      </c>
      <c r="C11" s="16">
        <v>1</v>
      </c>
      <c r="D11" s="15">
        <f t="shared" si="0"/>
        <v>6.0975609756097563E-3</v>
      </c>
      <c r="E11" s="10"/>
    </row>
    <row r="12" spans="1:12" x14ac:dyDescent="0.25">
      <c r="A12" s="5" t="s">
        <v>3</v>
      </c>
      <c r="B12" s="6" t="s">
        <v>89</v>
      </c>
      <c r="C12" s="16">
        <v>5</v>
      </c>
      <c r="D12" s="15">
        <f t="shared" si="0"/>
        <v>3.048780487804878E-2</v>
      </c>
      <c r="E12" s="10"/>
    </row>
    <row r="13" spans="1:12" x14ac:dyDescent="0.25">
      <c r="A13" s="5" t="s">
        <v>4</v>
      </c>
      <c r="B13" s="6" t="s">
        <v>89</v>
      </c>
      <c r="C13" s="16">
        <v>19</v>
      </c>
      <c r="D13" s="15">
        <f t="shared" si="0"/>
        <v>0.11585365853658537</v>
      </c>
      <c r="E13" s="10"/>
    </row>
    <row r="14" spans="1:12" x14ac:dyDescent="0.25">
      <c r="A14" s="5" t="s">
        <v>5</v>
      </c>
      <c r="B14" s="6" t="s">
        <v>89</v>
      </c>
      <c r="C14" s="16">
        <v>8</v>
      </c>
      <c r="D14" s="15">
        <f t="shared" si="0"/>
        <v>4.878048780487805E-2</v>
      </c>
      <c r="E14" s="10"/>
    </row>
    <row r="15" spans="1:12" x14ac:dyDescent="0.25">
      <c r="A15" s="5" t="s">
        <v>6</v>
      </c>
      <c r="B15" s="6" t="s">
        <v>89</v>
      </c>
      <c r="C15" s="16">
        <v>25</v>
      </c>
      <c r="D15" s="15">
        <f t="shared" si="0"/>
        <v>0.1524390243902439</v>
      </c>
      <c r="E15" s="10"/>
    </row>
    <row r="16" spans="1:12" x14ac:dyDescent="0.25">
      <c r="A16" s="5" t="s">
        <v>7</v>
      </c>
      <c r="B16" s="6" t="s">
        <v>89</v>
      </c>
      <c r="C16" s="16">
        <v>9</v>
      </c>
      <c r="D16" s="15">
        <f t="shared" si="0"/>
        <v>5.4878048780487805E-2</v>
      </c>
      <c r="E16" s="10"/>
    </row>
    <row r="17" spans="1:5" x14ac:dyDescent="0.25">
      <c r="A17" s="5" t="s">
        <v>31</v>
      </c>
      <c r="B17" s="6" t="s">
        <v>89</v>
      </c>
      <c r="C17" s="16">
        <v>10</v>
      </c>
      <c r="D17" s="15">
        <f t="shared" si="0"/>
        <v>6.097560975609756E-2</v>
      </c>
      <c r="E17" s="10"/>
    </row>
    <row r="18" spans="1:5" x14ac:dyDescent="0.25">
      <c r="A18" s="12" t="s">
        <v>8</v>
      </c>
      <c r="B18" s="12" t="s">
        <v>36</v>
      </c>
      <c r="C18" s="16">
        <v>4</v>
      </c>
      <c r="D18" s="15">
        <f t="shared" si="0"/>
        <v>2.4390243902439025E-2</v>
      </c>
      <c r="E18" s="10"/>
    </row>
    <row r="19" spans="1:5" x14ac:dyDescent="0.25">
      <c r="A19" s="12" t="s">
        <v>14</v>
      </c>
      <c r="B19" s="12" t="s">
        <v>36</v>
      </c>
      <c r="C19" s="16">
        <v>4</v>
      </c>
      <c r="D19" s="15">
        <f t="shared" si="0"/>
        <v>2.4390243902439025E-2</v>
      </c>
      <c r="E19" s="10"/>
    </row>
    <row r="20" spans="1:5" x14ac:dyDescent="0.25">
      <c r="A20" s="5" t="s">
        <v>32</v>
      </c>
      <c r="B20" s="6" t="s">
        <v>89</v>
      </c>
      <c r="C20" s="16">
        <v>10</v>
      </c>
      <c r="D20" s="15">
        <f t="shared" si="0"/>
        <v>6.097560975609756E-2</v>
      </c>
      <c r="E20" s="10"/>
    </row>
    <row r="21" spans="1:5" x14ac:dyDescent="0.25">
      <c r="A21" s="5" t="s">
        <v>16</v>
      </c>
      <c r="B21" s="6" t="s">
        <v>89</v>
      </c>
      <c r="C21" s="17">
        <f>SUM(C6:C20)</f>
        <v>164</v>
      </c>
      <c r="D21" s="15">
        <f>SUM(D6:D20)</f>
        <v>1.0000000000000002</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v>2</v>
      </c>
      <c r="D24" s="18">
        <f>IF($C$52=0,"",C24/$C$52)</f>
        <v>0.5</v>
      </c>
    </row>
    <row r="25" spans="1:5" x14ac:dyDescent="0.25">
      <c r="A25" s="13" t="s">
        <v>37</v>
      </c>
      <c r="B25" s="14" t="s">
        <v>56</v>
      </c>
      <c r="C25" s="16">
        <v>2</v>
      </c>
      <c r="D25" s="18">
        <f t="shared" ref="D25:D51" si="1">IF($C$52=0,"",C25/$C$52)</f>
        <v>0.5</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4</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3</v>
      </c>
      <c r="D55" s="18">
        <f>IF($C$62=0, "", C55/$C$62)</f>
        <v>0.75</v>
      </c>
    </row>
    <row r="56" spans="1:4" x14ac:dyDescent="0.25">
      <c r="A56" s="2" t="s">
        <v>91</v>
      </c>
      <c r="B56" s="2" t="s">
        <v>89</v>
      </c>
      <c r="C56" s="16">
        <v>1</v>
      </c>
      <c r="D56" s="18">
        <f t="shared" ref="D56:D61" si="2">IF($C$62=0, "", C56/$C$62)</f>
        <v>0.25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4</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43123</v>
      </c>
      <c r="B2" s="3">
        <v>2</v>
      </c>
      <c r="C2" s="3" t="s">
        <v>105</v>
      </c>
      <c r="D2" s="3">
        <v>42549</v>
      </c>
      <c r="E2" s="3" t="s">
        <v>21</v>
      </c>
      <c r="F2" s="3" t="s">
        <v>28</v>
      </c>
      <c r="G2" s="31">
        <v>147</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8</v>
      </c>
      <c r="D6" s="15">
        <f>IF($C$21=0, "", C6/$C$21)</f>
        <v>5.4421768707482991E-2</v>
      </c>
      <c r="E6" s="10"/>
    </row>
    <row r="7" spans="1:12" x14ac:dyDescent="0.25">
      <c r="A7" s="2" t="s">
        <v>12</v>
      </c>
      <c r="B7" s="6" t="s">
        <v>89</v>
      </c>
      <c r="C7" s="16">
        <v>20</v>
      </c>
      <c r="D7" s="15">
        <f t="shared" ref="D7:D20" si="0">IF($C$21=0, "", C7/$C$21)</f>
        <v>0.1360544217687075</v>
      </c>
      <c r="E7" s="10"/>
    </row>
    <row r="8" spans="1:12" x14ac:dyDescent="0.25">
      <c r="A8" s="5" t="s">
        <v>13</v>
      </c>
      <c r="B8" s="6" t="s">
        <v>89</v>
      </c>
      <c r="C8" s="16">
        <v>6</v>
      </c>
      <c r="D8" s="15">
        <f t="shared" si="0"/>
        <v>4.0816326530612242E-2</v>
      </c>
      <c r="E8" s="10"/>
    </row>
    <row r="9" spans="1:12" x14ac:dyDescent="0.25">
      <c r="A9" s="5" t="s">
        <v>1</v>
      </c>
      <c r="B9" s="6" t="s">
        <v>89</v>
      </c>
      <c r="C9" s="16">
        <v>19</v>
      </c>
      <c r="D9" s="15">
        <f t="shared" si="0"/>
        <v>0.12925170068027211</v>
      </c>
      <c r="E9" s="10"/>
    </row>
    <row r="10" spans="1:12" x14ac:dyDescent="0.25">
      <c r="A10" s="5" t="s">
        <v>17</v>
      </c>
      <c r="B10" s="6" t="s">
        <v>89</v>
      </c>
      <c r="C10" s="16">
        <v>8</v>
      </c>
      <c r="D10" s="15">
        <f t="shared" si="0"/>
        <v>5.4421768707482991E-2</v>
      </c>
      <c r="E10" s="10"/>
    </row>
    <row r="11" spans="1:12" x14ac:dyDescent="0.25">
      <c r="A11" s="2" t="s">
        <v>2</v>
      </c>
      <c r="B11" s="6" t="s">
        <v>89</v>
      </c>
      <c r="C11" s="16">
        <v>1</v>
      </c>
      <c r="D11" s="15">
        <f t="shared" si="0"/>
        <v>6.8027210884353739E-3</v>
      </c>
      <c r="E11" s="10"/>
    </row>
    <row r="12" spans="1:12" x14ac:dyDescent="0.25">
      <c r="A12" s="5" t="s">
        <v>3</v>
      </c>
      <c r="B12" s="6" t="s">
        <v>89</v>
      </c>
      <c r="C12" s="16">
        <v>2</v>
      </c>
      <c r="D12" s="15">
        <f t="shared" si="0"/>
        <v>1.3605442176870748E-2</v>
      </c>
      <c r="E12" s="10"/>
    </row>
    <row r="13" spans="1:12" x14ac:dyDescent="0.25">
      <c r="A13" s="5" t="s">
        <v>4</v>
      </c>
      <c r="B13" s="6" t="s">
        <v>89</v>
      </c>
      <c r="C13" s="16">
        <v>9</v>
      </c>
      <c r="D13" s="15">
        <f t="shared" si="0"/>
        <v>6.1224489795918366E-2</v>
      </c>
      <c r="E13" s="10"/>
    </row>
    <row r="14" spans="1:12" x14ac:dyDescent="0.25">
      <c r="A14" s="5" t="s">
        <v>5</v>
      </c>
      <c r="B14" s="6" t="s">
        <v>89</v>
      </c>
      <c r="C14" s="16">
        <v>2</v>
      </c>
      <c r="D14" s="15">
        <f t="shared" si="0"/>
        <v>1.3605442176870748E-2</v>
      </c>
      <c r="E14" s="10"/>
    </row>
    <row r="15" spans="1:12" x14ac:dyDescent="0.25">
      <c r="A15" s="5" t="s">
        <v>6</v>
      </c>
      <c r="B15" s="6" t="s">
        <v>89</v>
      </c>
      <c r="C15" s="16">
        <v>28</v>
      </c>
      <c r="D15" s="15">
        <f t="shared" si="0"/>
        <v>0.19047619047619047</v>
      </c>
      <c r="E15" s="10"/>
    </row>
    <row r="16" spans="1:12" x14ac:dyDescent="0.25">
      <c r="A16" s="5" t="s">
        <v>7</v>
      </c>
      <c r="B16" s="6" t="s">
        <v>89</v>
      </c>
      <c r="C16" s="16">
        <v>5</v>
      </c>
      <c r="D16" s="15">
        <f t="shared" si="0"/>
        <v>3.4013605442176874E-2</v>
      </c>
      <c r="E16" s="10"/>
    </row>
    <row r="17" spans="1:5" x14ac:dyDescent="0.25">
      <c r="A17" s="5" t="s">
        <v>31</v>
      </c>
      <c r="B17" s="6" t="s">
        <v>89</v>
      </c>
      <c r="C17" s="16">
        <v>20</v>
      </c>
      <c r="D17" s="15">
        <f t="shared" si="0"/>
        <v>0.1360544217687075</v>
      </c>
      <c r="E17" s="10"/>
    </row>
    <row r="18" spans="1:5" x14ac:dyDescent="0.25">
      <c r="A18" s="12" t="s">
        <v>8</v>
      </c>
      <c r="B18" s="12" t="s">
        <v>36</v>
      </c>
      <c r="C18" s="16">
        <v>5</v>
      </c>
      <c r="D18" s="15">
        <f t="shared" si="0"/>
        <v>3.4013605442176874E-2</v>
      </c>
      <c r="E18" s="10"/>
    </row>
    <row r="19" spans="1:5" x14ac:dyDescent="0.25">
      <c r="A19" s="12" t="s">
        <v>14</v>
      </c>
      <c r="B19" s="12" t="s">
        <v>36</v>
      </c>
      <c r="C19" s="16">
        <v>5</v>
      </c>
      <c r="D19" s="15">
        <f t="shared" si="0"/>
        <v>3.4013605442176874E-2</v>
      </c>
      <c r="E19" s="10"/>
    </row>
    <row r="20" spans="1:5" x14ac:dyDescent="0.25">
      <c r="A20" s="5" t="s">
        <v>32</v>
      </c>
      <c r="B20" s="6" t="s">
        <v>89</v>
      </c>
      <c r="C20" s="16">
        <v>9</v>
      </c>
      <c r="D20" s="15">
        <f t="shared" si="0"/>
        <v>6.1224489795918366E-2</v>
      </c>
      <c r="E20" s="10"/>
    </row>
    <row r="21" spans="1:5" x14ac:dyDescent="0.25">
      <c r="A21" s="5" t="s">
        <v>16</v>
      </c>
      <c r="B21" s="6" t="s">
        <v>89</v>
      </c>
      <c r="C21" s="17">
        <f>SUM(C6:C20)</f>
        <v>147</v>
      </c>
      <c r="D21" s="15">
        <f>SUM(D6:D20)</f>
        <v>1.0000000000000002</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v>2</v>
      </c>
      <c r="D24" s="18">
        <f>IF($C$52=0,"",C24/$C$52)</f>
        <v>0.4</v>
      </c>
    </row>
    <row r="25" spans="1:5" x14ac:dyDescent="0.25">
      <c r="A25" s="13" t="s">
        <v>37</v>
      </c>
      <c r="B25" s="14" t="s">
        <v>56</v>
      </c>
      <c r="C25" s="16">
        <v>2</v>
      </c>
      <c r="D25" s="18">
        <f t="shared" ref="D25:D51" si="1">IF($C$52=0,"",C25/$C$52)</f>
        <v>0.4</v>
      </c>
    </row>
    <row r="26" spans="1:5" x14ac:dyDescent="0.25">
      <c r="A26" s="13" t="s">
        <v>38</v>
      </c>
      <c r="B26" s="14" t="s">
        <v>57</v>
      </c>
      <c r="C26" s="16">
        <v>1</v>
      </c>
      <c r="D26" s="18">
        <f t="shared" si="1"/>
        <v>0.2</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5</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0.4</v>
      </c>
    </row>
    <row r="56" spans="1:4" x14ac:dyDescent="0.25">
      <c r="A56" s="2" t="s">
        <v>91</v>
      </c>
      <c r="B56" s="2" t="s">
        <v>89</v>
      </c>
      <c r="C56" s="16">
        <v>3</v>
      </c>
      <c r="D56" s="18">
        <f t="shared" ref="D56:D61" si="2">IF($C$62=0, "", C56/$C$62)</f>
        <v>0.6</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5</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topLeftCell="A52"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t="s">
        <v>106</v>
      </c>
      <c r="B2" s="3">
        <v>3</v>
      </c>
      <c r="C2" s="3" t="s">
        <v>105</v>
      </c>
      <c r="D2" s="3">
        <v>42549</v>
      </c>
      <c r="E2" s="3" t="s">
        <v>21</v>
      </c>
      <c r="F2" s="3" t="s">
        <v>28</v>
      </c>
      <c r="G2" s="31">
        <v>146</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20</v>
      </c>
      <c r="D6" s="15">
        <f>IF($C$21=0, "", C6/$C$21)</f>
        <v>0.13698630136986301</v>
      </c>
      <c r="E6" s="10"/>
    </row>
    <row r="7" spans="1:12" x14ac:dyDescent="0.25">
      <c r="A7" s="2" t="s">
        <v>12</v>
      </c>
      <c r="B7" s="6" t="s">
        <v>89</v>
      </c>
      <c r="C7" s="16">
        <v>10</v>
      </c>
      <c r="D7" s="15">
        <f t="shared" ref="D7:D20" si="0">IF($C$21=0, "", C7/$C$21)</f>
        <v>6.8493150684931503E-2</v>
      </c>
      <c r="E7" s="10"/>
    </row>
    <row r="8" spans="1:12" x14ac:dyDescent="0.25">
      <c r="A8" s="5" t="s">
        <v>13</v>
      </c>
      <c r="B8" s="6" t="s">
        <v>89</v>
      </c>
      <c r="C8" s="16">
        <v>8</v>
      </c>
      <c r="D8" s="15">
        <f t="shared" si="0"/>
        <v>5.4794520547945202E-2</v>
      </c>
      <c r="E8" s="10"/>
    </row>
    <row r="9" spans="1:12" x14ac:dyDescent="0.25">
      <c r="A9" s="5" t="s">
        <v>1</v>
      </c>
      <c r="B9" s="6" t="s">
        <v>89</v>
      </c>
      <c r="C9" s="16">
        <v>15</v>
      </c>
      <c r="D9" s="15">
        <f t="shared" si="0"/>
        <v>0.10273972602739725</v>
      </c>
      <c r="E9" s="10"/>
    </row>
    <row r="10" spans="1:12" x14ac:dyDescent="0.25">
      <c r="A10" s="5" t="s">
        <v>17</v>
      </c>
      <c r="B10" s="6" t="s">
        <v>89</v>
      </c>
      <c r="C10" s="16">
        <v>20</v>
      </c>
      <c r="D10" s="15">
        <f t="shared" si="0"/>
        <v>0.13698630136986301</v>
      </c>
      <c r="E10" s="10"/>
    </row>
    <row r="11" spans="1:12" x14ac:dyDescent="0.25">
      <c r="A11" s="2" t="s">
        <v>2</v>
      </c>
      <c r="B11" s="6" t="s">
        <v>89</v>
      </c>
      <c r="C11" s="16">
        <v>3</v>
      </c>
      <c r="D11" s="15">
        <f t="shared" si="0"/>
        <v>2.0547945205479451E-2</v>
      </c>
      <c r="E11" s="10"/>
    </row>
    <row r="12" spans="1:12" x14ac:dyDescent="0.25">
      <c r="A12" s="5" t="s">
        <v>3</v>
      </c>
      <c r="B12" s="6" t="s">
        <v>89</v>
      </c>
      <c r="C12" s="16">
        <v>8</v>
      </c>
      <c r="D12" s="15">
        <f t="shared" si="0"/>
        <v>5.4794520547945202E-2</v>
      </c>
      <c r="E12" s="10"/>
    </row>
    <row r="13" spans="1:12" x14ac:dyDescent="0.25">
      <c r="A13" s="5" t="s">
        <v>4</v>
      </c>
      <c r="B13" s="6" t="s">
        <v>89</v>
      </c>
      <c r="C13" s="16">
        <v>10</v>
      </c>
      <c r="D13" s="15">
        <f t="shared" si="0"/>
        <v>6.8493150684931503E-2</v>
      </c>
      <c r="E13" s="10"/>
    </row>
    <row r="14" spans="1:12" x14ac:dyDescent="0.25">
      <c r="A14" s="5" t="s">
        <v>5</v>
      </c>
      <c r="B14" s="6" t="s">
        <v>89</v>
      </c>
      <c r="C14" s="16">
        <v>8</v>
      </c>
      <c r="D14" s="15">
        <f t="shared" si="0"/>
        <v>5.4794520547945202E-2</v>
      </c>
      <c r="E14" s="10"/>
    </row>
    <row r="15" spans="1:12" x14ac:dyDescent="0.25">
      <c r="A15" s="5" t="s">
        <v>6</v>
      </c>
      <c r="B15" s="6" t="s">
        <v>89</v>
      </c>
      <c r="C15" s="16">
        <v>10</v>
      </c>
      <c r="D15" s="15">
        <f t="shared" si="0"/>
        <v>6.8493150684931503E-2</v>
      </c>
      <c r="E15" s="10"/>
    </row>
    <row r="16" spans="1:12" x14ac:dyDescent="0.25">
      <c r="A16" s="5" t="s">
        <v>7</v>
      </c>
      <c r="B16" s="6" t="s">
        <v>89</v>
      </c>
      <c r="C16" s="16">
        <v>4</v>
      </c>
      <c r="D16" s="15">
        <f t="shared" si="0"/>
        <v>2.7397260273972601E-2</v>
      </c>
      <c r="E16" s="10"/>
    </row>
    <row r="17" spans="1:5" x14ac:dyDescent="0.25">
      <c r="A17" s="5" t="s">
        <v>31</v>
      </c>
      <c r="B17" s="6" t="s">
        <v>89</v>
      </c>
      <c r="C17" s="16">
        <v>8</v>
      </c>
      <c r="D17" s="15">
        <f t="shared" si="0"/>
        <v>5.4794520547945202E-2</v>
      </c>
      <c r="E17" s="10"/>
    </row>
    <row r="18" spans="1:5" x14ac:dyDescent="0.25">
      <c r="A18" s="12" t="s">
        <v>8</v>
      </c>
      <c r="B18" s="12" t="s">
        <v>36</v>
      </c>
      <c r="C18" s="16">
        <v>6</v>
      </c>
      <c r="D18" s="15">
        <f t="shared" si="0"/>
        <v>4.1095890410958902E-2</v>
      </c>
      <c r="E18" s="10"/>
    </row>
    <row r="19" spans="1:5" x14ac:dyDescent="0.25">
      <c r="A19" s="12" t="s">
        <v>14</v>
      </c>
      <c r="B19" s="12" t="s">
        <v>36</v>
      </c>
      <c r="C19" s="16">
        <v>6</v>
      </c>
      <c r="D19" s="15">
        <f t="shared" si="0"/>
        <v>4.1095890410958902E-2</v>
      </c>
      <c r="E19" s="10"/>
    </row>
    <row r="20" spans="1:5" x14ac:dyDescent="0.25">
      <c r="A20" s="5" t="s">
        <v>32</v>
      </c>
      <c r="B20" s="6" t="s">
        <v>89</v>
      </c>
      <c r="C20" s="16">
        <v>10</v>
      </c>
      <c r="D20" s="15">
        <f t="shared" si="0"/>
        <v>6.8493150684931503E-2</v>
      </c>
      <c r="E20" s="10"/>
    </row>
    <row r="21" spans="1:5" x14ac:dyDescent="0.25">
      <c r="A21" s="5" t="s">
        <v>16</v>
      </c>
      <c r="B21" s="6" t="s">
        <v>89</v>
      </c>
      <c r="C21" s="17">
        <f>SUM(C6:C20)</f>
        <v>146</v>
      </c>
      <c r="D21" s="15">
        <f>SUM(D6:D20)</f>
        <v>1</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v>4</v>
      </c>
      <c r="D24" s="18">
        <f>IF($C$52=0,"",C24/$C$52)</f>
        <v>0.66666666666666663</v>
      </c>
    </row>
    <row r="25" spans="1:5" x14ac:dyDescent="0.25">
      <c r="A25" s="13" t="s">
        <v>37</v>
      </c>
      <c r="B25" s="14" t="s">
        <v>56</v>
      </c>
      <c r="C25" s="16">
        <v>2</v>
      </c>
      <c r="D25" s="18">
        <f t="shared" ref="D25:D51" si="1">IF($C$52=0,"",C25/$C$52)</f>
        <v>0.33333333333333331</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6</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3</v>
      </c>
      <c r="D55" s="18">
        <f>IF($C$62=0, "", C55/$C$62)</f>
        <v>0.5</v>
      </c>
    </row>
    <row r="56" spans="1:4" x14ac:dyDescent="0.25">
      <c r="A56" s="2" t="s">
        <v>91</v>
      </c>
      <c r="B56" s="2" t="s">
        <v>89</v>
      </c>
      <c r="C56" s="16">
        <v>3</v>
      </c>
      <c r="D56" s="18">
        <f t="shared" ref="D56:D61" si="2">IF($C$62=0, "", C56/$C$62)</f>
        <v>0.5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6</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43125</v>
      </c>
      <c r="B2" s="3">
        <v>4</v>
      </c>
      <c r="C2" s="3" t="s">
        <v>105</v>
      </c>
      <c r="D2" s="3">
        <v>42549</v>
      </c>
      <c r="E2" s="3" t="s">
        <v>21</v>
      </c>
      <c r="F2" s="3" t="s">
        <v>28</v>
      </c>
      <c r="G2" s="31">
        <v>147</v>
      </c>
      <c r="H2" s="3">
        <v>5</v>
      </c>
      <c r="I2" s="3" t="s">
        <v>107</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8</v>
      </c>
      <c r="D6" s="15">
        <f>IF($C$21=0, "", C6/$C$21)</f>
        <v>5.4421768707482991E-2</v>
      </c>
      <c r="E6" s="10"/>
    </row>
    <row r="7" spans="1:12" x14ac:dyDescent="0.25">
      <c r="A7" s="2" t="s">
        <v>12</v>
      </c>
      <c r="B7" s="6" t="s">
        <v>89</v>
      </c>
      <c r="C7" s="16">
        <v>20</v>
      </c>
      <c r="D7" s="15">
        <f t="shared" ref="D7:D20" si="0">IF($C$21=0, "", C7/$C$21)</f>
        <v>0.1360544217687075</v>
      </c>
      <c r="E7" s="10"/>
    </row>
    <row r="8" spans="1:12" x14ac:dyDescent="0.25">
      <c r="A8" s="5" t="s">
        <v>13</v>
      </c>
      <c r="B8" s="6" t="s">
        <v>89</v>
      </c>
      <c r="C8" s="16">
        <v>6</v>
      </c>
      <c r="D8" s="15">
        <f t="shared" si="0"/>
        <v>4.0816326530612242E-2</v>
      </c>
      <c r="E8" s="10"/>
    </row>
    <row r="9" spans="1:12" x14ac:dyDescent="0.25">
      <c r="A9" s="5" t="s">
        <v>1</v>
      </c>
      <c r="B9" s="6" t="s">
        <v>89</v>
      </c>
      <c r="C9" s="16">
        <v>19</v>
      </c>
      <c r="D9" s="15">
        <f t="shared" si="0"/>
        <v>0.12925170068027211</v>
      </c>
      <c r="E9" s="10"/>
    </row>
    <row r="10" spans="1:12" x14ac:dyDescent="0.25">
      <c r="A10" s="5" t="s">
        <v>17</v>
      </c>
      <c r="B10" s="6" t="s">
        <v>89</v>
      </c>
      <c r="C10" s="16">
        <v>8</v>
      </c>
      <c r="D10" s="15">
        <f t="shared" si="0"/>
        <v>5.4421768707482991E-2</v>
      </c>
      <c r="E10" s="10"/>
    </row>
    <row r="11" spans="1:12" x14ac:dyDescent="0.25">
      <c r="A11" s="2" t="s">
        <v>2</v>
      </c>
      <c r="B11" s="6" t="s">
        <v>89</v>
      </c>
      <c r="C11" s="16">
        <v>1</v>
      </c>
      <c r="D11" s="15">
        <f t="shared" si="0"/>
        <v>6.8027210884353739E-3</v>
      </c>
      <c r="E11" s="10"/>
    </row>
    <row r="12" spans="1:12" x14ac:dyDescent="0.25">
      <c r="A12" s="5" t="s">
        <v>3</v>
      </c>
      <c r="B12" s="6" t="s">
        <v>89</v>
      </c>
      <c r="C12" s="16">
        <v>2</v>
      </c>
      <c r="D12" s="15">
        <f t="shared" si="0"/>
        <v>1.3605442176870748E-2</v>
      </c>
      <c r="E12" s="10"/>
    </row>
    <row r="13" spans="1:12" x14ac:dyDescent="0.25">
      <c r="A13" s="5" t="s">
        <v>4</v>
      </c>
      <c r="B13" s="6" t="s">
        <v>89</v>
      </c>
      <c r="C13" s="16">
        <v>9</v>
      </c>
      <c r="D13" s="15">
        <f t="shared" si="0"/>
        <v>6.1224489795918366E-2</v>
      </c>
      <c r="E13" s="10"/>
    </row>
    <row r="14" spans="1:12" x14ac:dyDescent="0.25">
      <c r="A14" s="5" t="s">
        <v>5</v>
      </c>
      <c r="B14" s="6" t="s">
        <v>89</v>
      </c>
      <c r="C14" s="16">
        <v>2</v>
      </c>
      <c r="D14" s="15">
        <f t="shared" si="0"/>
        <v>1.3605442176870748E-2</v>
      </c>
      <c r="E14" s="10"/>
    </row>
    <row r="15" spans="1:12" x14ac:dyDescent="0.25">
      <c r="A15" s="5" t="s">
        <v>6</v>
      </c>
      <c r="B15" s="6" t="s">
        <v>89</v>
      </c>
      <c r="C15" s="16">
        <v>28</v>
      </c>
      <c r="D15" s="15">
        <f t="shared" si="0"/>
        <v>0.19047619047619047</v>
      </c>
      <c r="E15" s="10"/>
    </row>
    <row r="16" spans="1:12" x14ac:dyDescent="0.25">
      <c r="A16" s="5" t="s">
        <v>7</v>
      </c>
      <c r="B16" s="6" t="s">
        <v>89</v>
      </c>
      <c r="C16" s="16">
        <v>5</v>
      </c>
      <c r="D16" s="15">
        <f t="shared" si="0"/>
        <v>3.4013605442176874E-2</v>
      </c>
      <c r="E16" s="10"/>
    </row>
    <row r="17" spans="1:5" x14ac:dyDescent="0.25">
      <c r="A17" s="5" t="s">
        <v>31</v>
      </c>
      <c r="B17" s="6" t="s">
        <v>89</v>
      </c>
      <c r="C17" s="16">
        <v>20</v>
      </c>
      <c r="D17" s="15">
        <f t="shared" si="0"/>
        <v>0.1360544217687075</v>
      </c>
      <c r="E17" s="10"/>
    </row>
    <row r="18" spans="1:5" x14ac:dyDescent="0.25">
      <c r="A18" s="12" t="s">
        <v>8</v>
      </c>
      <c r="B18" s="12" t="s">
        <v>36</v>
      </c>
      <c r="C18" s="16">
        <v>5</v>
      </c>
      <c r="D18" s="15">
        <f t="shared" si="0"/>
        <v>3.4013605442176874E-2</v>
      </c>
      <c r="E18" s="10"/>
    </row>
    <row r="19" spans="1:5" x14ac:dyDescent="0.25">
      <c r="A19" s="12" t="s">
        <v>14</v>
      </c>
      <c r="B19" s="12" t="s">
        <v>36</v>
      </c>
      <c r="C19" s="16">
        <v>5</v>
      </c>
      <c r="D19" s="15">
        <f t="shared" si="0"/>
        <v>3.4013605442176874E-2</v>
      </c>
      <c r="E19" s="10"/>
    </row>
    <row r="20" spans="1:5" x14ac:dyDescent="0.25">
      <c r="A20" s="5" t="s">
        <v>32</v>
      </c>
      <c r="B20" s="6" t="s">
        <v>89</v>
      </c>
      <c r="C20" s="16">
        <v>9</v>
      </c>
      <c r="D20" s="15">
        <f t="shared" si="0"/>
        <v>6.1224489795918366E-2</v>
      </c>
      <c r="E20" s="10"/>
    </row>
    <row r="21" spans="1:5" x14ac:dyDescent="0.25">
      <c r="A21" s="5" t="s">
        <v>16</v>
      </c>
      <c r="B21" s="6" t="s">
        <v>89</v>
      </c>
      <c r="C21" s="17">
        <f>SUM(C6:C20)</f>
        <v>147</v>
      </c>
      <c r="D21" s="15">
        <f>SUM(D6:D20)</f>
        <v>1.0000000000000002</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v>2</v>
      </c>
      <c r="D24" s="18">
        <f>IF($C$52=0,"",C24/$C$52)</f>
        <v>0.4</v>
      </c>
    </row>
    <row r="25" spans="1:5" x14ac:dyDescent="0.25">
      <c r="A25" s="13" t="s">
        <v>37</v>
      </c>
      <c r="B25" s="14" t="s">
        <v>56</v>
      </c>
      <c r="C25" s="16">
        <v>2</v>
      </c>
      <c r="D25" s="18">
        <f t="shared" ref="D25:D51" si="1">IF($C$52=0,"",C25/$C$52)</f>
        <v>0.4</v>
      </c>
    </row>
    <row r="26" spans="1:5" x14ac:dyDescent="0.25">
      <c r="A26" s="13" t="s">
        <v>38</v>
      </c>
      <c r="B26" s="14" t="s">
        <v>57</v>
      </c>
      <c r="C26" s="16">
        <v>1</v>
      </c>
      <c r="D26" s="18">
        <f t="shared" si="1"/>
        <v>0.2</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5</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5</v>
      </c>
      <c r="D55" s="18">
        <f>IF($C$62=0, "", C55/$C$62)</f>
        <v>1</v>
      </c>
    </row>
    <row r="56" spans="1:4" x14ac:dyDescent="0.25">
      <c r="A56" s="2" t="s">
        <v>91</v>
      </c>
      <c r="B56" s="2" t="s">
        <v>89</v>
      </c>
      <c r="C56" s="16"/>
      <c r="D56" s="18">
        <f t="shared" ref="D56:D61" si="2">IF($C$62=0, "", C56/$C$62)</f>
        <v>0</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5</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t="s">
        <v>108</v>
      </c>
      <c r="B2" s="3">
        <v>5</v>
      </c>
      <c r="C2" s="3" t="s">
        <v>105</v>
      </c>
      <c r="D2" s="3">
        <v>42549</v>
      </c>
      <c r="E2" s="3" t="s">
        <v>21</v>
      </c>
      <c r="F2" s="3" t="s">
        <v>28</v>
      </c>
      <c r="G2" s="31">
        <v>117</v>
      </c>
      <c r="H2" s="3">
        <v>5</v>
      </c>
      <c r="I2" s="3" t="s">
        <v>107</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30</v>
      </c>
      <c r="D6" s="15">
        <f>IF($C$21=0, "", C6/$C$21)</f>
        <v>0.25641025641025639</v>
      </c>
      <c r="E6" s="10"/>
    </row>
    <row r="7" spans="1:12" x14ac:dyDescent="0.25">
      <c r="A7" s="2" t="s">
        <v>12</v>
      </c>
      <c r="B7" s="6" t="s">
        <v>89</v>
      </c>
      <c r="C7" s="16">
        <v>1</v>
      </c>
      <c r="D7" s="15">
        <f t="shared" ref="D7:D20" si="0">IF($C$21=0, "", C7/$C$21)</f>
        <v>8.5470085470085479E-3</v>
      </c>
      <c r="E7" s="10"/>
    </row>
    <row r="8" spans="1:12" x14ac:dyDescent="0.25">
      <c r="A8" s="5" t="s">
        <v>13</v>
      </c>
      <c r="B8" s="6" t="s">
        <v>89</v>
      </c>
      <c r="C8" s="16">
        <v>4</v>
      </c>
      <c r="D8" s="15">
        <f t="shared" si="0"/>
        <v>3.4188034188034191E-2</v>
      </c>
      <c r="E8" s="10"/>
    </row>
    <row r="9" spans="1:12" x14ac:dyDescent="0.25">
      <c r="A9" s="5" t="s">
        <v>1</v>
      </c>
      <c r="B9" s="6" t="s">
        <v>89</v>
      </c>
      <c r="C9" s="16">
        <v>10</v>
      </c>
      <c r="D9" s="15">
        <f t="shared" si="0"/>
        <v>8.5470085470085472E-2</v>
      </c>
      <c r="E9" s="10"/>
    </row>
    <row r="10" spans="1:12" x14ac:dyDescent="0.25">
      <c r="A10" s="5" t="s">
        <v>17</v>
      </c>
      <c r="B10" s="6" t="s">
        <v>89</v>
      </c>
      <c r="C10" s="16">
        <v>9</v>
      </c>
      <c r="D10" s="15">
        <f t="shared" si="0"/>
        <v>7.6923076923076927E-2</v>
      </c>
      <c r="E10" s="10"/>
    </row>
    <row r="11" spans="1:12" x14ac:dyDescent="0.25">
      <c r="A11" s="2" t="s">
        <v>2</v>
      </c>
      <c r="B11" s="6" t="s">
        <v>89</v>
      </c>
      <c r="C11" s="16">
        <v>1</v>
      </c>
      <c r="D11" s="15">
        <f t="shared" si="0"/>
        <v>8.5470085470085479E-3</v>
      </c>
      <c r="E11" s="10"/>
    </row>
    <row r="12" spans="1:12" x14ac:dyDescent="0.25">
      <c r="A12" s="5" t="s">
        <v>3</v>
      </c>
      <c r="B12" s="6" t="s">
        <v>89</v>
      </c>
      <c r="C12" s="16">
        <v>3</v>
      </c>
      <c r="D12" s="15">
        <f t="shared" si="0"/>
        <v>2.564102564102564E-2</v>
      </c>
      <c r="E12" s="10"/>
    </row>
    <row r="13" spans="1:12" x14ac:dyDescent="0.25">
      <c r="A13" s="5" t="s">
        <v>4</v>
      </c>
      <c r="B13" s="6" t="s">
        <v>89</v>
      </c>
      <c r="C13" s="16">
        <v>5</v>
      </c>
      <c r="D13" s="15">
        <f t="shared" si="0"/>
        <v>4.2735042735042736E-2</v>
      </c>
      <c r="E13" s="10"/>
    </row>
    <row r="14" spans="1:12" x14ac:dyDescent="0.25">
      <c r="A14" s="5" t="s">
        <v>5</v>
      </c>
      <c r="B14" s="6" t="s">
        <v>89</v>
      </c>
      <c r="C14" s="16">
        <v>1</v>
      </c>
      <c r="D14" s="15">
        <f t="shared" si="0"/>
        <v>8.5470085470085479E-3</v>
      </c>
      <c r="E14" s="10"/>
    </row>
    <row r="15" spans="1:12" x14ac:dyDescent="0.25">
      <c r="A15" s="5" t="s">
        <v>6</v>
      </c>
      <c r="B15" s="6" t="s">
        <v>89</v>
      </c>
      <c r="C15" s="16">
        <v>12</v>
      </c>
      <c r="D15" s="15">
        <f t="shared" si="0"/>
        <v>0.10256410256410256</v>
      </c>
      <c r="E15" s="10"/>
    </row>
    <row r="16" spans="1:12" x14ac:dyDescent="0.25">
      <c r="A16" s="5" t="s">
        <v>7</v>
      </c>
      <c r="B16" s="6" t="s">
        <v>89</v>
      </c>
      <c r="C16" s="16">
        <v>8</v>
      </c>
      <c r="D16" s="15">
        <f t="shared" si="0"/>
        <v>6.8376068376068383E-2</v>
      </c>
      <c r="E16" s="10"/>
    </row>
    <row r="17" spans="1:5" x14ac:dyDescent="0.25">
      <c r="A17" s="5" t="s">
        <v>31</v>
      </c>
      <c r="B17" s="6" t="s">
        <v>89</v>
      </c>
      <c r="C17" s="16">
        <v>10</v>
      </c>
      <c r="D17" s="15">
        <f t="shared" si="0"/>
        <v>8.5470085470085472E-2</v>
      </c>
      <c r="E17" s="10"/>
    </row>
    <row r="18" spans="1:5" x14ac:dyDescent="0.25">
      <c r="A18" s="12" t="s">
        <v>8</v>
      </c>
      <c r="B18" s="12" t="s">
        <v>36</v>
      </c>
      <c r="C18" s="16">
        <v>9</v>
      </c>
      <c r="D18" s="15">
        <f t="shared" si="0"/>
        <v>7.6923076923076927E-2</v>
      </c>
      <c r="E18" s="10"/>
    </row>
    <row r="19" spans="1:5" x14ac:dyDescent="0.25">
      <c r="A19" s="12" t="s">
        <v>14</v>
      </c>
      <c r="B19" s="12" t="s">
        <v>36</v>
      </c>
      <c r="C19" s="16">
        <v>4</v>
      </c>
      <c r="D19" s="15">
        <f t="shared" si="0"/>
        <v>3.4188034188034191E-2</v>
      </c>
      <c r="E19" s="10"/>
    </row>
    <row r="20" spans="1:5" x14ac:dyDescent="0.25">
      <c r="A20" s="5" t="s">
        <v>32</v>
      </c>
      <c r="B20" s="6" t="s">
        <v>89</v>
      </c>
      <c r="C20" s="16">
        <v>10</v>
      </c>
      <c r="D20" s="15">
        <f t="shared" si="0"/>
        <v>8.5470085470085472E-2</v>
      </c>
      <c r="E20" s="10"/>
    </row>
    <row r="21" spans="1:5" x14ac:dyDescent="0.25">
      <c r="A21" s="5" t="s">
        <v>16</v>
      </c>
      <c r="B21" s="6" t="s">
        <v>89</v>
      </c>
      <c r="C21" s="17">
        <f>SUM(C6:C20)</f>
        <v>117</v>
      </c>
      <c r="D21" s="15">
        <f>SUM(D6:D20)</f>
        <v>1</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v>3</v>
      </c>
      <c r="D24" s="18">
        <f>IF($C$52=0,"",C24/$C$52)</f>
        <v>0.25</v>
      </c>
    </row>
    <row r="25" spans="1:5" x14ac:dyDescent="0.25">
      <c r="A25" s="13" t="s">
        <v>37</v>
      </c>
      <c r="B25" s="14" t="s">
        <v>56</v>
      </c>
      <c r="C25" s="16">
        <v>3</v>
      </c>
      <c r="D25" s="18">
        <f t="shared" ref="D25:D51" si="1">IF($C$52=0,"",C25/$C$52)</f>
        <v>0.25</v>
      </c>
    </row>
    <row r="26" spans="1:5" x14ac:dyDescent="0.25">
      <c r="A26" s="13" t="s">
        <v>38</v>
      </c>
      <c r="B26" s="14" t="s">
        <v>57</v>
      </c>
      <c r="C26" s="16">
        <v>3</v>
      </c>
      <c r="D26" s="18">
        <f t="shared" si="1"/>
        <v>0.25</v>
      </c>
    </row>
    <row r="27" spans="1:5" x14ac:dyDescent="0.25">
      <c r="A27" s="13" t="s">
        <v>39</v>
      </c>
      <c r="B27" s="14" t="s">
        <v>58</v>
      </c>
      <c r="C27" s="16">
        <v>3</v>
      </c>
      <c r="D27" s="18">
        <f t="shared" si="1"/>
        <v>0.25</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12</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f>IF($C$62=0, "", C55/$C$62)</f>
        <v>0</v>
      </c>
    </row>
    <row r="56" spans="1:4" x14ac:dyDescent="0.25">
      <c r="A56" s="2" t="s">
        <v>91</v>
      </c>
      <c r="B56" s="2" t="s">
        <v>89</v>
      </c>
      <c r="C56" s="16">
        <v>4</v>
      </c>
      <c r="D56" s="18">
        <f t="shared" ref="D56:D61" si="2">IF($C$62=0, "", C56/$C$62)</f>
        <v>1</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4</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A23" sqref="A2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109</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Katy</cp:lastModifiedBy>
  <dcterms:created xsi:type="dcterms:W3CDTF">2018-06-07T07:30:18Z</dcterms:created>
  <dcterms:modified xsi:type="dcterms:W3CDTF">2018-12-17T08:07:32Z</dcterms:modified>
</cp:coreProperties>
</file>