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155"/>
  </bookViews>
  <sheets>
    <sheet name="Инструкции" sheetId="83" r:id="rId1"/>
    <sheet name="Зона 1 Обобщени" sheetId="78" r:id="rId2"/>
    <sheet name="Зона 2 Обобщени" sheetId="81" r:id="rId3"/>
    <sheet name="Зона 3 Обобщени" sheetId="82" r:id="rId4"/>
    <sheet name="Обобщени по Сезони " sheetId="73" r:id="rId5"/>
    <sheet name="Разделно събран " sheetId="74" r:id="rId6"/>
    <sheet name="Смесен и Разделно Събран" sheetId="75" r:id="rId7"/>
    <sheet name="Норма на Натрупване " sheetId="7" r:id="rId8"/>
  </sheets>
  <externalReferences>
    <externalReference r:id="rId9"/>
    <externalReference r:id="rId10"/>
    <externalReference r:id="rId11"/>
    <externalReference r:id="rId12"/>
  </externalReferences>
  <definedNames>
    <definedName name="_xlnm._FilterDatabase" localSheetId="4" hidden="1">'Обобщени по Сезони '!$A$57:$B$57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5" i="75" l="1"/>
  <c r="D56" i="75"/>
  <c r="D57" i="75"/>
  <c r="D58" i="75"/>
  <c r="D59" i="75"/>
  <c r="D60" i="75"/>
  <c r="D54" i="75"/>
  <c r="C3" i="81" l="1"/>
  <c r="C4" i="81"/>
  <c r="C5" i="81"/>
  <c r="C6" i="81"/>
  <c r="C7" i="81"/>
  <c r="C8" i="81"/>
  <c r="C9" i="81"/>
  <c r="C10" i="81"/>
  <c r="C11" i="81"/>
  <c r="C12" i="81"/>
  <c r="C13" i="81"/>
  <c r="C14" i="81"/>
  <c r="C15" i="81"/>
  <c r="C16" i="81"/>
  <c r="C18" i="81"/>
  <c r="C19" i="81"/>
  <c r="C20" i="81"/>
  <c r="C21" i="81"/>
  <c r="C22" i="81"/>
  <c r="C23" i="81"/>
  <c r="C24" i="81"/>
  <c r="C25" i="81"/>
  <c r="C26" i="81"/>
  <c r="C27" i="81"/>
  <c r="C28" i="81"/>
  <c r="C29" i="81"/>
  <c r="C30" i="81"/>
  <c r="C31" i="81"/>
  <c r="C32" i="81"/>
  <c r="C33" i="81"/>
  <c r="C34" i="81"/>
  <c r="C35" i="81"/>
  <c r="C36" i="81"/>
  <c r="C37" i="81"/>
  <c r="C38" i="81"/>
  <c r="C39" i="81"/>
  <c r="C40" i="81"/>
  <c r="C41" i="81"/>
  <c r="C42" i="81"/>
  <c r="C43" i="81"/>
  <c r="C44" i="81"/>
  <c r="C45" i="81"/>
  <c r="C47" i="81"/>
  <c r="C48" i="81"/>
  <c r="C49" i="81"/>
  <c r="C50" i="81"/>
  <c r="C51" i="81"/>
  <c r="C52" i="81"/>
  <c r="C53" i="81"/>
  <c r="C2" i="81"/>
  <c r="C3" i="78"/>
  <c r="C4" i="78"/>
  <c r="C5" i="78"/>
  <c r="C6" i="78"/>
  <c r="C7" i="78"/>
  <c r="C8" i="78"/>
  <c r="C9" i="78"/>
  <c r="C10" i="78"/>
  <c r="C11" i="78"/>
  <c r="C12" i="78"/>
  <c r="C13" i="78"/>
  <c r="C14" i="78"/>
  <c r="C15" i="78"/>
  <c r="C16" i="78"/>
  <c r="C18" i="78"/>
  <c r="C19" i="78"/>
  <c r="C20" i="78"/>
  <c r="C21" i="78"/>
  <c r="C22" i="78"/>
  <c r="C23" i="78"/>
  <c r="C24" i="78"/>
  <c r="C25" i="78"/>
  <c r="C26" i="78"/>
  <c r="C27" i="78"/>
  <c r="C28" i="78"/>
  <c r="C29" i="78"/>
  <c r="C30" i="78"/>
  <c r="C31" i="78"/>
  <c r="C32" i="78"/>
  <c r="C33" i="78"/>
  <c r="C34" i="78"/>
  <c r="C35" i="78"/>
  <c r="C36" i="78"/>
  <c r="C37" i="78"/>
  <c r="C38" i="78"/>
  <c r="C39" i="78"/>
  <c r="C40" i="78"/>
  <c r="C41" i="78"/>
  <c r="C42" i="78"/>
  <c r="C43" i="78"/>
  <c r="C44" i="78"/>
  <c r="C45" i="78"/>
  <c r="C47" i="78"/>
  <c r="C48" i="78"/>
  <c r="C49" i="78"/>
  <c r="C50" i="78"/>
  <c r="C51" i="78"/>
  <c r="C52" i="78"/>
  <c r="C53" i="78"/>
  <c r="C2" i="78"/>
  <c r="C3" i="7" l="1"/>
  <c r="B3" i="7" l="1"/>
  <c r="D24" i="75"/>
  <c r="F3" i="73"/>
  <c r="F4" i="73"/>
  <c r="F5" i="73"/>
  <c r="F6" i="73"/>
  <c r="F7" i="73"/>
  <c r="F8" i="73"/>
  <c r="F9" i="73"/>
  <c r="F10" i="73"/>
  <c r="F11" i="73"/>
  <c r="F12" i="73"/>
  <c r="F13" i="73"/>
  <c r="F14" i="73"/>
  <c r="F15" i="73"/>
  <c r="F16" i="73"/>
  <c r="F17" i="73"/>
  <c r="F18" i="73"/>
  <c r="F19" i="73"/>
  <c r="F20" i="73"/>
  <c r="F21" i="73"/>
  <c r="F22" i="73"/>
  <c r="F23" i="73"/>
  <c r="F24" i="73"/>
  <c r="F25" i="73"/>
  <c r="F26" i="73"/>
  <c r="F27" i="73"/>
  <c r="F28" i="73"/>
  <c r="F29" i="73"/>
  <c r="F30" i="73"/>
  <c r="F31" i="73"/>
  <c r="F32" i="73"/>
  <c r="F33" i="73"/>
  <c r="F34" i="73"/>
  <c r="F35" i="73"/>
  <c r="F36" i="73"/>
  <c r="F37" i="73"/>
  <c r="F38" i="73"/>
  <c r="F39" i="73"/>
  <c r="F40" i="73"/>
  <c r="F41" i="73"/>
  <c r="F42" i="73"/>
  <c r="F43" i="73"/>
  <c r="F44" i="73"/>
  <c r="F45" i="73"/>
  <c r="F46" i="73"/>
  <c r="F47" i="73"/>
  <c r="F48" i="73"/>
  <c r="F49" i="73"/>
  <c r="F50" i="73"/>
  <c r="F51" i="73"/>
  <c r="F52" i="73"/>
  <c r="F53" i="73"/>
  <c r="F2" i="73"/>
  <c r="E17" i="73" l="1"/>
  <c r="E18" i="73"/>
  <c r="E19" i="73"/>
  <c r="E20" i="73"/>
  <c r="E21" i="73"/>
  <c r="E22" i="73"/>
  <c r="E23" i="73"/>
  <c r="E24" i="73"/>
  <c r="E25" i="73"/>
  <c r="E26" i="73"/>
  <c r="E27" i="73"/>
  <c r="E28" i="73"/>
  <c r="E29" i="73"/>
  <c r="E30" i="73"/>
  <c r="E31" i="73"/>
  <c r="E32" i="73"/>
  <c r="E33" i="73"/>
  <c r="E34" i="73"/>
  <c r="E35" i="73"/>
  <c r="E36" i="73"/>
  <c r="E37" i="73"/>
  <c r="E38" i="73"/>
  <c r="E39" i="73"/>
  <c r="E40" i="73"/>
  <c r="E41" i="73"/>
  <c r="E42" i="73"/>
  <c r="E43" i="73"/>
  <c r="E44" i="73"/>
  <c r="E45" i="73"/>
  <c r="E46" i="73"/>
  <c r="E47" i="73"/>
  <c r="E48" i="73"/>
  <c r="E49" i="73"/>
  <c r="E50" i="73"/>
  <c r="E51" i="73"/>
  <c r="E52" i="73"/>
  <c r="E53" i="73"/>
  <c r="E3" i="73"/>
  <c r="E4" i="73"/>
  <c r="E5" i="73"/>
  <c r="E6" i="73"/>
  <c r="E7" i="73"/>
  <c r="E8" i="73"/>
  <c r="E9" i="73"/>
  <c r="E10" i="73"/>
  <c r="E11" i="73"/>
  <c r="E12" i="73"/>
  <c r="E13" i="73"/>
  <c r="E14" i="73"/>
  <c r="E15" i="73"/>
  <c r="E16" i="73"/>
  <c r="E2" i="73"/>
  <c r="D3" i="73" l="1"/>
  <c r="D4" i="73"/>
  <c r="D5" i="73"/>
  <c r="D6" i="73"/>
  <c r="D7" i="73"/>
  <c r="D8" i="73"/>
  <c r="D9" i="73"/>
  <c r="D10" i="73"/>
  <c r="D11" i="73"/>
  <c r="D12" i="73"/>
  <c r="D13" i="73"/>
  <c r="D14" i="73"/>
  <c r="D15" i="73"/>
  <c r="D16"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2" i="73"/>
  <c r="C17" i="73" l="1"/>
  <c r="C18" i="73"/>
  <c r="G18" i="73" s="1"/>
  <c r="C19" i="73"/>
  <c r="G19" i="73" s="1"/>
  <c r="C20" i="73"/>
  <c r="G20" i="73" s="1"/>
  <c r="C21" i="73"/>
  <c r="G21" i="73" s="1"/>
  <c r="C22" i="73"/>
  <c r="G22" i="73" s="1"/>
  <c r="C23" i="73"/>
  <c r="G23" i="73" s="1"/>
  <c r="C24" i="73"/>
  <c r="G24" i="73" s="1"/>
  <c r="C25" i="73"/>
  <c r="G25" i="73" s="1"/>
  <c r="C26" i="73"/>
  <c r="G26" i="73" s="1"/>
  <c r="C27" i="73"/>
  <c r="G27" i="73" s="1"/>
  <c r="C28" i="73"/>
  <c r="G28" i="73" s="1"/>
  <c r="C29" i="73"/>
  <c r="G29" i="73" s="1"/>
  <c r="C30" i="73"/>
  <c r="G30" i="73" s="1"/>
  <c r="C31" i="73"/>
  <c r="G31" i="73" s="1"/>
  <c r="C32" i="73"/>
  <c r="G32" i="73" s="1"/>
  <c r="C33" i="73"/>
  <c r="G33" i="73" s="1"/>
  <c r="C34" i="73"/>
  <c r="G34" i="73" s="1"/>
  <c r="C35" i="73"/>
  <c r="G35" i="73" s="1"/>
  <c r="C36" i="73"/>
  <c r="G36" i="73" s="1"/>
  <c r="C37" i="73"/>
  <c r="G37" i="73" s="1"/>
  <c r="C38" i="73"/>
  <c r="G38" i="73" s="1"/>
  <c r="C39" i="73"/>
  <c r="G39" i="73" s="1"/>
  <c r="C40" i="73"/>
  <c r="G40" i="73" s="1"/>
  <c r="C41" i="73"/>
  <c r="G41" i="73" s="1"/>
  <c r="C42" i="73"/>
  <c r="G42" i="73" s="1"/>
  <c r="C43" i="73"/>
  <c r="G43" i="73" s="1"/>
  <c r="C44" i="73"/>
  <c r="G44" i="73" s="1"/>
  <c r="C45" i="73"/>
  <c r="G45" i="73" s="1"/>
  <c r="C46" i="73"/>
  <c r="G46" i="73" s="1"/>
  <c r="C47" i="73"/>
  <c r="G47" i="73" s="1"/>
  <c r="C48" i="73"/>
  <c r="G48" i="73" s="1"/>
  <c r="C49" i="73"/>
  <c r="G49" i="73" s="1"/>
  <c r="C50" i="73"/>
  <c r="G50" i="73" s="1"/>
  <c r="C51" i="73"/>
  <c r="G51" i="73" s="1"/>
  <c r="C52" i="73"/>
  <c r="G52" i="73" s="1"/>
  <c r="C53" i="73"/>
  <c r="G53" i="73" s="1"/>
  <c r="C3" i="73"/>
  <c r="G3" i="73" s="1"/>
  <c r="C4" i="73"/>
  <c r="G4" i="73" s="1"/>
  <c r="C5" i="73"/>
  <c r="G5" i="73" s="1"/>
  <c r="C6" i="73"/>
  <c r="G6" i="73" s="1"/>
  <c r="C7" i="73"/>
  <c r="G7" i="73" s="1"/>
  <c r="C8" i="73"/>
  <c r="G8" i="73" s="1"/>
  <c r="C9" i="73"/>
  <c r="G9" i="73" s="1"/>
  <c r="C10" i="73"/>
  <c r="G10" i="73" s="1"/>
  <c r="C11" i="73"/>
  <c r="G11" i="73" s="1"/>
  <c r="C12" i="73"/>
  <c r="G12" i="73" s="1"/>
  <c r="C13" i="73"/>
  <c r="G13" i="73" s="1"/>
  <c r="C14" i="73"/>
  <c r="G14" i="73" s="1"/>
  <c r="C15" i="73"/>
  <c r="G15" i="73" s="1"/>
  <c r="C16" i="73"/>
  <c r="G16" i="73" s="1"/>
  <c r="C2" i="73"/>
  <c r="G2" i="73" s="1"/>
  <c r="C7" i="75" s="1"/>
  <c r="C8" i="75" l="1"/>
  <c r="C9" i="75"/>
  <c r="C10" i="75"/>
  <c r="C11" i="75"/>
  <c r="E11" i="75" s="1"/>
  <c r="C12" i="75"/>
  <c r="C13" i="75"/>
  <c r="C14" i="75"/>
  <c r="C15" i="75"/>
  <c r="E15" i="75" s="1"/>
  <c r="C16" i="75"/>
  <c r="C17" i="75"/>
  <c r="C18" i="75"/>
  <c r="C19" i="75"/>
  <c r="C24" i="75" s="1"/>
  <c r="C20" i="75"/>
  <c r="C21" i="75"/>
  <c r="J3" i="74"/>
  <c r="D8" i="75" s="1"/>
  <c r="J4" i="74"/>
  <c r="D9" i="75" s="1"/>
  <c r="J5" i="74"/>
  <c r="D10" i="75" s="1"/>
  <c r="J6" i="74"/>
  <c r="D11" i="75" s="1"/>
  <c r="J7" i="74"/>
  <c r="D12" i="75" s="1"/>
  <c r="J8" i="74"/>
  <c r="D13" i="75" s="1"/>
  <c r="J9" i="74"/>
  <c r="D14" i="75" s="1"/>
  <c r="J10" i="74"/>
  <c r="D15" i="75" s="1"/>
  <c r="J11" i="74"/>
  <c r="D16" i="75" s="1"/>
  <c r="J12" i="74"/>
  <c r="D17" i="75" s="1"/>
  <c r="J13" i="74"/>
  <c r="D18" i="75" s="1"/>
  <c r="J14" i="74"/>
  <c r="D19" i="75" s="1"/>
  <c r="J15" i="74"/>
  <c r="D20" i="75" s="1"/>
  <c r="J16" i="74"/>
  <c r="D21" i="75" s="1"/>
  <c r="J18" i="74"/>
  <c r="D25" i="75" s="1"/>
  <c r="J19" i="74"/>
  <c r="D26" i="75" s="1"/>
  <c r="J20" i="74"/>
  <c r="D27" i="75" s="1"/>
  <c r="J21" i="74"/>
  <c r="D28" i="75" s="1"/>
  <c r="J22" i="74"/>
  <c r="D29" i="75" s="1"/>
  <c r="J23" i="74"/>
  <c r="D30" i="75" s="1"/>
  <c r="J24" i="74"/>
  <c r="D31" i="75" s="1"/>
  <c r="J25" i="74"/>
  <c r="D32" i="75" s="1"/>
  <c r="J26" i="74"/>
  <c r="D33" i="75" s="1"/>
  <c r="J27" i="74"/>
  <c r="D34" i="75" s="1"/>
  <c r="J28" i="74"/>
  <c r="D35" i="75" s="1"/>
  <c r="J29" i="74"/>
  <c r="D36" i="75" s="1"/>
  <c r="J30" i="74"/>
  <c r="D37" i="75" s="1"/>
  <c r="J31" i="74"/>
  <c r="D38" i="75" s="1"/>
  <c r="J32" i="74"/>
  <c r="D39" i="75" s="1"/>
  <c r="J33" i="74"/>
  <c r="D40" i="75" s="1"/>
  <c r="J34" i="74"/>
  <c r="D41" i="75" s="1"/>
  <c r="J35" i="74"/>
  <c r="D42" i="75" s="1"/>
  <c r="J36" i="74"/>
  <c r="D43" i="75" s="1"/>
  <c r="J37" i="74"/>
  <c r="D44" i="75" s="1"/>
  <c r="J38" i="74"/>
  <c r="D45" i="75" s="1"/>
  <c r="J39" i="74"/>
  <c r="D46" i="75" s="1"/>
  <c r="J40" i="74"/>
  <c r="D47" i="75" s="1"/>
  <c r="J41" i="74"/>
  <c r="D48" i="75" s="1"/>
  <c r="J42" i="74"/>
  <c r="D49" i="75" s="1"/>
  <c r="J43" i="74"/>
  <c r="D50" i="75" s="1"/>
  <c r="J44" i="74"/>
  <c r="D51" i="75" s="1"/>
  <c r="J45" i="74"/>
  <c r="J47" i="74"/>
  <c r="J48" i="74"/>
  <c r="J49" i="74"/>
  <c r="J50" i="74"/>
  <c r="J51" i="74"/>
  <c r="J52" i="74"/>
  <c r="J53" i="74"/>
  <c r="J2" i="74"/>
  <c r="D7" i="75" s="1"/>
  <c r="C55" i="75" l="1"/>
  <c r="C59" i="75"/>
  <c r="C56" i="75"/>
  <c r="C60" i="75"/>
  <c r="E60" i="75" s="1"/>
  <c r="C58" i="75"/>
  <c r="C57" i="75"/>
  <c r="C54" i="75"/>
  <c r="E12" i="75"/>
  <c r="E18" i="75"/>
  <c r="E14" i="75"/>
  <c r="D61" i="75"/>
  <c r="D52" i="75"/>
  <c r="E21" i="75"/>
  <c r="E17" i="75"/>
  <c r="E13" i="75"/>
  <c r="E16" i="75"/>
  <c r="E10" i="75"/>
  <c r="D22" i="75"/>
  <c r="E9" i="75"/>
  <c r="E8" i="75"/>
  <c r="E20" i="75"/>
  <c r="E59" i="75"/>
  <c r="E56" i="75"/>
  <c r="E55" i="75"/>
  <c r="E58" i="75"/>
  <c r="E57" i="75"/>
  <c r="C27" i="75"/>
  <c r="E27" i="75" s="1"/>
  <c r="C33" i="75"/>
  <c r="E33" i="75" s="1"/>
  <c r="C30" i="75"/>
  <c r="E30" i="75" s="1"/>
  <c r="C29" i="75"/>
  <c r="E29" i="75" s="1"/>
  <c r="C34" i="75"/>
  <c r="E34" i="75" s="1"/>
  <c r="C48" i="75"/>
  <c r="E48" i="75" s="1"/>
  <c r="C32" i="75"/>
  <c r="E32" i="75" s="1"/>
  <c r="C47" i="75"/>
  <c r="E47" i="75" s="1"/>
  <c r="C31" i="75"/>
  <c r="E31" i="75" s="1"/>
  <c r="C44" i="75"/>
  <c r="E44" i="75" s="1"/>
  <c r="C43" i="75"/>
  <c r="E43" i="75" s="1"/>
  <c r="C42" i="75"/>
  <c r="E42" i="75" s="1"/>
  <c r="C35" i="75"/>
  <c r="E35" i="75" s="1"/>
  <c r="C25" i="75"/>
  <c r="E25" i="75" s="1"/>
  <c r="C26" i="75"/>
  <c r="E26" i="75" s="1"/>
  <c r="C28" i="75"/>
  <c r="E28" i="75" s="1"/>
  <c r="C36" i="75"/>
  <c r="E36" i="75" s="1"/>
  <c r="C49" i="75"/>
  <c r="E49" i="75" s="1"/>
  <c r="C46" i="75"/>
  <c r="E46" i="75" s="1"/>
  <c r="C45" i="75"/>
  <c r="E45" i="75" s="1"/>
  <c r="E19" i="75"/>
  <c r="C50" i="75"/>
  <c r="E50" i="75" s="1"/>
  <c r="C40" i="75"/>
  <c r="E40" i="75" s="1"/>
  <c r="C39" i="75"/>
  <c r="E39" i="75" s="1"/>
  <c r="C41" i="75"/>
  <c r="E41" i="75" s="1"/>
  <c r="C38" i="75"/>
  <c r="E38" i="75" s="1"/>
  <c r="C37" i="75"/>
  <c r="E37" i="75" s="1"/>
  <c r="C51" i="75"/>
  <c r="E51" i="75" s="1"/>
  <c r="E7" i="75"/>
  <c r="C22" i="75"/>
  <c r="C2" i="7" s="1"/>
  <c r="C4" i="7" s="1"/>
  <c r="C61" i="75" l="1"/>
  <c r="E54" i="75"/>
  <c r="E24" i="75"/>
  <c r="C52" i="75"/>
  <c r="E22" i="75"/>
  <c r="B2" i="7" s="1"/>
  <c r="F28" i="75" l="1"/>
  <c r="B4" i="7"/>
  <c r="F39" i="75"/>
  <c r="F60" i="75"/>
  <c r="F58" i="75"/>
  <c r="F29" i="75"/>
  <c r="F12" i="75"/>
  <c r="F44" i="75"/>
  <c r="F46" i="75"/>
  <c r="F25" i="75"/>
  <c r="F41" i="75"/>
  <c r="F21" i="75"/>
  <c r="F20" i="75"/>
  <c r="F55" i="75"/>
  <c r="F49" i="75"/>
  <c r="F16" i="75"/>
  <c r="F40" i="75"/>
  <c r="F34" i="75"/>
  <c r="F54" i="75"/>
  <c r="F7" i="75"/>
  <c r="F30" i="75"/>
  <c r="F10" i="75"/>
  <c r="F47" i="75"/>
  <c r="F14" i="75"/>
  <c r="F33" i="75"/>
  <c r="F36" i="75"/>
  <c r="F56" i="75"/>
  <c r="F9" i="75"/>
  <c r="F32" i="75"/>
  <c r="F50" i="75"/>
  <c r="F27" i="75"/>
  <c r="F8" i="75"/>
  <c r="F42" i="75"/>
  <c r="F37" i="75"/>
  <c r="F22" i="75"/>
  <c r="F15" i="75"/>
  <c r="F11" i="75"/>
  <c r="F35" i="75"/>
  <c r="F13" i="75"/>
  <c r="E52" i="75"/>
  <c r="F52" i="75" s="1"/>
  <c r="F24" i="75"/>
  <c r="F17" i="75"/>
  <c r="F48" i="75"/>
  <c r="F19" i="75"/>
  <c r="F31" i="75"/>
  <c r="F59" i="75"/>
  <c r="F43" i="75"/>
  <c r="F38" i="75"/>
  <c r="F45" i="75"/>
  <c r="F57" i="75"/>
  <c r="F26" i="75"/>
  <c r="F18" i="75"/>
  <c r="F51" i="75"/>
  <c r="E61" i="75"/>
  <c r="F61" i="75" s="1"/>
  <c r="C3" i="82" l="1"/>
  <c r="C4" i="82"/>
  <c r="C5" i="82"/>
  <c r="C6" i="82"/>
  <c r="C7" i="82"/>
  <c r="C8" i="82"/>
  <c r="C9" i="82"/>
  <c r="C10" i="82"/>
  <c r="C11" i="82"/>
  <c r="C12" i="82"/>
  <c r="C13" i="82"/>
  <c r="C14" i="82"/>
  <c r="C15" i="82"/>
  <c r="C16" i="82"/>
  <c r="C18" i="82"/>
  <c r="C19" i="82"/>
  <c r="C20" i="82"/>
  <c r="C21" i="82"/>
  <c r="C22" i="82"/>
  <c r="C23" i="82"/>
  <c r="C24" i="82"/>
  <c r="C25" i="82"/>
  <c r="C26" i="82"/>
  <c r="C27" i="82"/>
  <c r="C28" i="82"/>
  <c r="C29" i="82"/>
  <c r="C30" i="82"/>
  <c r="C31" i="82"/>
  <c r="C32" i="82"/>
  <c r="C33" i="82"/>
  <c r="C34" i="82"/>
  <c r="C35" i="82"/>
  <c r="C36" i="82"/>
  <c r="C37" i="82"/>
  <c r="C38" i="82"/>
  <c r="C39" i="82"/>
  <c r="C40" i="82"/>
  <c r="C41" i="82"/>
  <c r="C42" i="82"/>
  <c r="C43" i="82"/>
  <c r="C44" i="82"/>
  <c r="C45" i="82"/>
  <c r="C47" i="82"/>
  <c r="C48" i="82"/>
  <c r="C49" i="82"/>
  <c r="C50" i="82"/>
  <c r="C51" i="82"/>
  <c r="C52" i="82"/>
  <c r="C53" i="82"/>
  <c r="C2" i="82"/>
</calcChain>
</file>

<file path=xl/sharedStrings.xml><?xml version="1.0" encoding="utf-8"?>
<sst xmlns="http://schemas.openxmlformats.org/spreadsheetml/2006/main" count="640" uniqueCount="94">
  <si>
    <t>Хранителни</t>
  </si>
  <si>
    <t>Пластмаса</t>
  </si>
  <si>
    <t>Гума</t>
  </si>
  <si>
    <t>Кожа</t>
  </si>
  <si>
    <t>Градински</t>
  </si>
  <si>
    <t>Дървесни</t>
  </si>
  <si>
    <t>Стъкло</t>
  </si>
  <si>
    <t>Метали</t>
  </si>
  <si>
    <t>Опасни</t>
  </si>
  <si>
    <t>Хартия</t>
  </si>
  <si>
    <t>Картон</t>
  </si>
  <si>
    <t>Други</t>
  </si>
  <si>
    <t xml:space="preserve">Вид Отпадък </t>
  </si>
  <si>
    <t>Текстил</t>
  </si>
  <si>
    <t>Население</t>
  </si>
  <si>
    <t xml:space="preserve">Инертни&gt;4 см </t>
  </si>
  <si>
    <t>Ситна Фракция&lt;4см</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</si>
  <si>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</si>
  <si>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</si>
  <si>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</si>
  <si>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</si>
  <si>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</si>
  <si>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</si>
  <si>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</si>
  <si>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</si>
  <si>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</si>
  <si>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</si>
  <si>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</si>
  <si>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</si>
  <si>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</si>
  <si>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</si>
  <si>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</si>
  <si>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</si>
  <si>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</si>
  <si>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</si>
  <si>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</si>
  <si>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</si>
  <si>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</si>
  <si>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</si>
  <si>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</si>
  <si>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</si>
  <si>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</si>
  <si>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</si>
  <si>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</si>
  <si>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</si>
  <si>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</si>
  <si>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</si>
  <si>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</si>
  <si>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</si>
  <si>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</si>
  <si>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</si>
  <si>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</si>
  <si>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</si>
  <si>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</si>
  <si>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</si>
  <si>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</si>
  <si>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</si>
  <si>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</si>
  <si>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</si>
  <si>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</si>
  <si>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</si>
  <si>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</si>
  <si>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</si>
  <si>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</si>
  <si>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t>
  </si>
  <si>
    <t xml:space="preserve">Хигиенни </t>
  </si>
  <si>
    <t xml:space="preserve">Композитни </t>
  </si>
  <si>
    <t>Количество смесен отпадък на година т/год</t>
  </si>
  <si>
    <t>Разделно Събран Отпадък на година т/год</t>
  </si>
  <si>
    <t>Общ Отпадък на Година т/год</t>
  </si>
  <si>
    <t>Общ Отпадък на Година %</t>
  </si>
  <si>
    <t xml:space="preserve">Разделно събрани биразградими отпадъци </t>
  </si>
  <si>
    <t xml:space="preserve">Разделно събрани отпадъци в пунктовете за вторични суровини </t>
  </si>
  <si>
    <t xml:space="preserve">Разделно събрани отпадъци от пластмаси, стъкло, хартия и картон, в изпълнение на чл.33 ал.2 и ал.4 от ЗУО </t>
  </si>
  <si>
    <t xml:space="preserve">Средни Стойности % Пролет </t>
  </si>
  <si>
    <t xml:space="preserve">Средни Стойности % Лято </t>
  </si>
  <si>
    <t xml:space="preserve">Средни Стойности % Есен </t>
  </si>
  <si>
    <t>Средни Стойности % Зима</t>
  </si>
  <si>
    <t xml:space="preserve">Средногодишен Процент </t>
  </si>
  <si>
    <t>*По отчетни данни. За годината предхождаща морфологичния анализ</t>
  </si>
  <si>
    <t>НН по отчетни данни</t>
  </si>
  <si>
    <t>С Разделно Събрани</t>
  </si>
  <si>
    <t>Без Разделно Събрани</t>
  </si>
  <si>
    <t>Количество отпадъци (кг)</t>
  </si>
  <si>
    <t>НН</t>
  </si>
  <si>
    <t>Население на общината</t>
  </si>
  <si>
    <t>Зона 1 Средногодишен %</t>
  </si>
  <si>
    <t>Зона 2 Средногодишен %</t>
  </si>
  <si>
    <t>Зона 3 Средногодишен %</t>
  </si>
  <si>
    <t>Подвидове</t>
  </si>
  <si>
    <t>Данни от системата за разделно събиране на  масово разпространени отпадъци</t>
  </si>
  <si>
    <t xml:space="preserve">Данни от собствени общински системи за разделното събиране на битови отпадъци на територията на общината най-малко за следните отпадъчни материали: хартия и картон, метали, пластмаси и стъкло </t>
  </si>
  <si>
    <t>Данни от действащи на територията на общината системи за разделно събиране на опасни битови отпадъци, извън обхвата на наредбите по чл. 13, ал. 1 и предаването им за оползотворяване и обезвреждане</t>
  </si>
  <si>
    <t>Данни за предадени отпадъци на  площадки за  изкупуване или  безвъзмездно предаване на разделно събрани отпадъци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</si>
</sst>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т&quot;"/>
  </numFmts>
  <fonts count="10" x14ac:knownFonts="1">
    <font>
      <sz val="11"/>
      <color theme="1"/>
      <name val="Calibri"/>
      <family val="2"/>
      <charset val="204"/>
      <scheme val="minor"/>
    </font>
    <font>
      <sz val="11"/>
      <color theme="1"/>
      <name val="Calibri"/>
      <family val="2"/>
      <charset val="204"/>
      <scheme val="minor"/>
    </font>
    <font>
      <sz val="10"/>
      <color theme="1"/>
      <name val="Century Gothic"/>
      <family val="2"/>
      <charset val="204"/>
    </font>
    <font>
      <b/>
      <sz val="10"/>
      <color theme="1"/>
      <name val="Century Gothic"/>
      <family val="2"/>
      <charset val="204"/>
    </font>
    <font>
      <sz val="10"/>
      <color theme="1"/>
      <name val="Calibri"/>
      <family val="2"/>
      <charset val="204"/>
      <scheme val="minor"/>
    </font>
    <font>
      <sz val="10"/>
      <color rgb="FF000000"/>
      <name val="Palatino Linotype"/>
      <family val="1"/>
      <charset val="204"/>
    </font>
    <font>
      <sz val="11"/>
      <color theme="1"/>
      <name val="Century Gothic"/>
      <family val="2"/>
      <charset val="204"/>
    </font>
    <font>
      <sz val="9"/>
      <color theme="1"/>
      <name val="Century Gothic"/>
      <family val="2"/>
      <charset val="204"/>
    </font>
    <font>
      <b/>
      <sz val="9"/>
      <color theme="1"/>
      <name val="Century Gothic"/>
      <family val="2"/>
      <charset val="204"/>
    </font>
    <font>
      <sz val="9"/>
      <color theme="1"/>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2" fillId="0" borderId="1" xfId="0" applyFont="1" applyBorder="1"/>
    <xf numFmtId="0" fontId="2" fillId="0" borderId="0" xfId="0" applyFont="1" applyBorder="1"/>
    <xf numFmtId="0" fontId="2" fillId="4" borderId="1" xfId="0" applyFont="1" applyFill="1" applyBorder="1"/>
    <xf numFmtId="0" fontId="3" fillId="4" borderId="1" xfId="0" applyFont="1" applyFill="1" applyBorder="1"/>
    <xf numFmtId="0" fontId="2" fillId="4" borderId="1" xfId="0" applyFont="1" applyFill="1" applyBorder="1" applyAlignment="1">
      <alignment vertical="top"/>
    </xf>
    <xf numFmtId="0" fontId="2" fillId="2" borderId="1" xfId="0" applyFont="1" applyFill="1" applyBorder="1" applyAlignment="1">
      <alignment vertical="top"/>
    </xf>
    <xf numFmtId="0" fontId="2" fillId="0" borderId="1" xfId="0" applyFont="1" applyBorder="1" applyAlignment="1">
      <alignment wrapText="1"/>
    </xf>
    <xf numFmtId="0" fontId="2" fillId="5" borderId="1" xfId="0" applyFont="1" applyFill="1" applyBorder="1"/>
    <xf numFmtId="9" fontId="2" fillId="0" borderId="0" xfId="1" applyFont="1" applyBorder="1"/>
    <xf numFmtId="0" fontId="2" fillId="4" borderId="1" xfId="0" applyFont="1" applyFill="1" applyBorder="1" applyAlignment="1">
      <alignment vertical="top" wrapText="1"/>
    </xf>
    <xf numFmtId="164" fontId="2" fillId="0" borderId="1" xfId="0" applyNumberFormat="1" applyFont="1" applyBorder="1"/>
    <xf numFmtId="0" fontId="4" fillId="0" borderId="0" xfId="0" applyFont="1"/>
    <xf numFmtId="0" fontId="4" fillId="5" borderId="1" xfId="0" applyFont="1" applyFill="1" applyBorder="1"/>
    <xf numFmtId="0" fontId="3" fillId="5" borderId="1" xfId="0" applyFont="1" applyFill="1" applyBorder="1"/>
    <xf numFmtId="164" fontId="2" fillId="5" borderId="1" xfId="0" applyNumberFormat="1" applyFont="1" applyFill="1" applyBorder="1"/>
    <xf numFmtId="9" fontId="2" fillId="0" borderId="1" xfId="1" applyFont="1" applyBorder="1"/>
    <xf numFmtId="9" fontId="2" fillId="5" borderId="1" xfId="1" applyFont="1" applyFill="1" applyBorder="1"/>
    <xf numFmtId="9" fontId="2" fillId="5" borderId="1" xfId="0" applyNumberFormat="1" applyFont="1" applyFill="1" applyBorder="1"/>
    <xf numFmtId="9" fontId="2" fillId="2" borderId="1" xfId="0" applyNumberFormat="1" applyFont="1" applyFill="1" applyBorder="1"/>
    <xf numFmtId="0" fontId="2" fillId="0" borderId="0" xfId="0" applyFont="1"/>
    <xf numFmtId="164" fontId="2" fillId="3" borderId="1" xfId="0" applyNumberFormat="1" applyFont="1" applyFill="1" applyBorder="1"/>
    <xf numFmtId="0" fontId="5" fillId="0" borderId="1" xfId="0" applyFont="1" applyBorder="1" applyAlignment="1">
      <alignment vertical="center"/>
    </xf>
    <xf numFmtId="0" fontId="5" fillId="0" borderId="0" xfId="0" applyFont="1"/>
    <xf numFmtId="0" fontId="5" fillId="2" borderId="1" xfId="0" applyFont="1" applyFill="1" applyBorder="1" applyAlignment="1">
      <alignment vertical="center"/>
    </xf>
    <xf numFmtId="0" fontId="6" fillId="0" borderId="0" xfId="0" applyFont="1"/>
    <xf numFmtId="0" fontId="7" fillId="0" borderId="1" xfId="0" applyFont="1" applyBorder="1" applyAlignment="1">
      <alignment wrapText="1"/>
    </xf>
    <xf numFmtId="0" fontId="7" fillId="4" borderId="1" xfId="0" applyFont="1" applyFill="1" applyBorder="1" applyAlignment="1">
      <alignment vertical="top" wrapText="1"/>
    </xf>
    <xf numFmtId="0" fontId="7" fillId="2" borderId="1" xfId="0" applyFont="1" applyFill="1" applyBorder="1" applyAlignment="1">
      <alignment vertical="top" wrapText="1"/>
    </xf>
    <xf numFmtId="0" fontId="7" fillId="4" borderId="1" xfId="0" applyFont="1" applyFill="1" applyBorder="1" applyAlignment="1">
      <alignment wrapText="1"/>
    </xf>
    <xf numFmtId="0" fontId="8" fillId="4" borderId="1" xfId="0" applyFont="1" applyFill="1" applyBorder="1" applyAlignment="1">
      <alignment wrapText="1"/>
    </xf>
    <xf numFmtId="0" fontId="9" fillId="0" borderId="0" xfId="0" applyFont="1" applyAlignment="1">
      <alignment wrapText="1"/>
    </xf>
    <xf numFmtId="0" fontId="7" fillId="5" borderId="1" xfId="0" applyFont="1" applyFill="1" applyBorder="1" applyAlignment="1">
      <alignment wrapText="1"/>
    </xf>
    <xf numFmtId="0" fontId="8" fillId="5" borderId="1" xfId="0" applyFont="1" applyFill="1" applyBorder="1" applyAlignment="1">
      <alignment wrapText="1"/>
    </xf>
    <xf numFmtId="9" fontId="7" fillId="0" borderId="1" xfId="0" applyNumberFormat="1" applyFont="1" applyBorder="1"/>
    <xf numFmtId="9" fontId="7" fillId="5" borderId="1" xfId="0" applyNumberFormat="1" applyFont="1" applyFill="1" applyBorder="1"/>
    <xf numFmtId="3" fontId="2" fillId="3" borderId="1" xfId="0" applyNumberFormat="1" applyFont="1" applyFill="1" applyBorder="1"/>
    <xf numFmtId="0" fontId="2" fillId="0" borderId="2" xfId="0" applyFont="1" applyBorder="1" applyAlignment="1">
      <alignment horizontal="center" vertical="top" wrapText="1"/>
    </xf>
    <xf numFmtId="0" fontId="2" fillId="0" borderId="3" xfId="0"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514350</xdr:colOff>
      <xdr:row>19</xdr:row>
      <xdr:rowOff>95250</xdr:rowOff>
    </xdr:to>
    <xdr:sp macro="" textlink="">
      <xdr:nvSpPr>
        <xdr:cNvPr id="2" name="TextBox 1"/>
        <xdr:cNvSpPr txBox="1"/>
      </xdr:nvSpPr>
      <xdr:spPr>
        <a:xfrm>
          <a:off x="76201" y="104774"/>
          <a:ext cx="4705349" cy="39719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45;&#1089;&#1077;&#108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7;&#1080;&#1084;&#107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1;&#1103;&#1090;&#108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5;&#1088;&#1086;&#1083;&#1077;&#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v>8.0339962339484886E-2</v>
          </cell>
          <cell r="V4">
            <v>7.7316203539295511E-2</v>
          </cell>
          <cell r="W4">
            <v>8.8763420955201774E-2</v>
          </cell>
          <cell r="X4">
            <v>0</v>
          </cell>
        </row>
        <row r="5">
          <cell r="U5">
            <v>9.7464155558502449E-2</v>
          </cell>
          <cell r="V5">
            <v>0.10196630793499678</v>
          </cell>
          <cell r="W5">
            <v>8.4922251018141437E-2</v>
          </cell>
          <cell r="X5">
            <v>0</v>
          </cell>
        </row>
        <row r="6">
          <cell r="U6">
            <v>4.088760738436998E-2</v>
          </cell>
          <cell r="V6">
            <v>4.0879291368528158E-2</v>
          </cell>
          <cell r="W6">
            <v>4.0910773787486115E-2</v>
          </cell>
          <cell r="X6">
            <v>0</v>
          </cell>
        </row>
        <row r="7">
          <cell r="U7">
            <v>0.12146735624423641</v>
          </cell>
          <cell r="V7">
            <v>0.12237552061426817</v>
          </cell>
          <cell r="W7">
            <v>0.1189374305812662</v>
          </cell>
          <cell r="X7">
            <v>0</v>
          </cell>
        </row>
        <row r="8">
          <cell r="U8">
            <v>7.2690813922743014E-2</v>
          </cell>
          <cell r="V8">
            <v>7.0559446782538768E-2</v>
          </cell>
          <cell r="W8">
            <v>7.8628285820066646E-2</v>
          </cell>
          <cell r="X8">
            <v>0</v>
          </cell>
        </row>
        <row r="9">
          <cell r="U9">
            <v>2.982025917818942E-2</v>
          </cell>
          <cell r="V9">
            <v>2.7134906782656298E-2</v>
          </cell>
          <cell r="W9">
            <v>3.7300999629766754E-2</v>
          </cell>
          <cell r="X9">
            <v>0</v>
          </cell>
        </row>
        <row r="10">
          <cell r="U10">
            <v>2.911377992609393E-2</v>
          </cell>
          <cell r="V10">
            <v>2.7304492079443157E-2</v>
          </cell>
          <cell r="W10">
            <v>3.4154017030729358E-2</v>
          </cell>
          <cell r="X10">
            <v>0</v>
          </cell>
        </row>
        <row r="11">
          <cell r="U11">
            <v>8.9308433367925905E-2</v>
          </cell>
          <cell r="V11">
            <v>8.6032006286409432E-2</v>
          </cell>
          <cell r="W11">
            <v>9.8435764531654937E-2</v>
          </cell>
          <cell r="X11">
            <v>0</v>
          </cell>
        </row>
        <row r="12">
          <cell r="U12">
            <v>2.911377992609393E-2</v>
          </cell>
          <cell r="V12">
            <v>2.7304492079443157E-2</v>
          </cell>
          <cell r="W12">
            <v>3.4154017030729358E-2</v>
          </cell>
          <cell r="X12">
            <v>0</v>
          </cell>
        </row>
        <row r="13">
          <cell r="U13">
            <v>0.11336266205831265</v>
          </cell>
          <cell r="V13">
            <v>0.12235914975641003</v>
          </cell>
          <cell r="W13">
            <v>8.8300629396519809E-2</v>
          </cell>
          <cell r="X13">
            <v>0</v>
          </cell>
        </row>
        <row r="14">
          <cell r="U14">
            <v>3.6529581976978837E-2</v>
          </cell>
          <cell r="V14">
            <v>3.6236054337815592E-2</v>
          </cell>
          <cell r="W14">
            <v>3.7347278785634951E-2</v>
          </cell>
          <cell r="X14">
            <v>0</v>
          </cell>
        </row>
        <row r="15">
          <cell r="U15">
            <v>0.10249373259964777</v>
          </cell>
          <cell r="V15">
            <v>0.10640910689834369</v>
          </cell>
          <cell r="W15">
            <v>9.1586449463161787E-2</v>
          </cell>
          <cell r="X15">
            <v>0</v>
          </cell>
        </row>
        <row r="16">
          <cell r="U16">
            <v>4.4248585630403292E-2</v>
          </cell>
          <cell r="V16">
            <v>4.3054516635729949E-2</v>
          </cell>
          <cell r="W16">
            <v>4.7574972232506479E-2</v>
          </cell>
          <cell r="X16">
            <v>0</v>
          </cell>
        </row>
        <row r="17">
          <cell r="U17">
            <v>4.6798301769317242E-2</v>
          </cell>
          <cell r="V17">
            <v>4.5306768887982206E-2</v>
          </cell>
          <cell r="W17">
            <v>5.0953350610884858E-2</v>
          </cell>
          <cell r="X17">
            <v>0</v>
          </cell>
        </row>
        <row r="18">
          <cell r="U18">
            <v>6.636098811770029E-2</v>
          </cell>
          <cell r="V18">
            <v>6.5761736016139147E-2</v>
          </cell>
          <cell r="W18">
            <v>6.8030359126249537E-2</v>
          </cell>
          <cell r="X18">
            <v>0</v>
          </cell>
        </row>
        <row r="19">
          <cell r="U19"/>
        </row>
        <row r="20">
          <cell r="U20">
            <v>0.53836459580506413</v>
          </cell>
          <cell r="V20">
            <v>0.52222222222222225</v>
          </cell>
          <cell r="W20">
            <v>0.58333333333333326</v>
          </cell>
          <cell r="X20">
            <v>0</v>
          </cell>
        </row>
        <row r="21">
          <cell r="U21">
            <v>0.365408851048734</v>
          </cell>
          <cell r="V21">
            <v>0.36944444444444446</v>
          </cell>
          <cell r="W21">
            <v>0.35416666666666663</v>
          </cell>
          <cell r="X21">
            <v>0</v>
          </cell>
        </row>
        <row r="22">
          <cell r="U22">
            <v>9.622655314620196E-2</v>
          </cell>
          <cell r="V22">
            <v>0.10833333333333334</v>
          </cell>
          <cell r="W22">
            <v>6.25E-2</v>
          </cell>
          <cell r="X22">
            <v>0</v>
          </cell>
        </row>
        <row r="23">
          <cell r="U23">
            <v>0</v>
          </cell>
          <cell r="V23">
            <v>0</v>
          </cell>
          <cell r="W23">
            <v>0</v>
          </cell>
          <cell r="X23">
            <v>0</v>
          </cell>
        </row>
        <row r="24">
          <cell r="U24">
            <v>0</v>
          </cell>
          <cell r="V24">
            <v>0</v>
          </cell>
          <cell r="W24">
            <v>0</v>
          </cell>
          <cell r="X24">
            <v>0</v>
          </cell>
        </row>
        <row r="25">
          <cell r="U25">
            <v>0</v>
          </cell>
          <cell r="V25">
            <v>0</v>
          </cell>
          <cell r="W25">
            <v>0</v>
          </cell>
          <cell r="X25">
            <v>0</v>
          </cell>
        </row>
        <row r="26">
          <cell r="U26">
            <v>0</v>
          </cell>
          <cell r="V26">
            <v>0</v>
          </cell>
          <cell r="W26">
            <v>0</v>
          </cell>
          <cell r="X26">
            <v>0</v>
          </cell>
        </row>
        <row r="27">
          <cell r="U27">
            <v>0</v>
          </cell>
          <cell r="V27">
            <v>0</v>
          </cell>
          <cell r="W27">
            <v>0</v>
          </cell>
          <cell r="X27">
            <v>0</v>
          </cell>
        </row>
        <row r="28">
          <cell r="U28">
            <v>0</v>
          </cell>
          <cell r="V28">
            <v>0</v>
          </cell>
          <cell r="W28">
            <v>0</v>
          </cell>
          <cell r="X28">
            <v>0</v>
          </cell>
        </row>
        <row r="29">
          <cell r="U29">
            <v>0</v>
          </cell>
          <cell r="V29">
            <v>0</v>
          </cell>
          <cell r="W29">
            <v>0</v>
          </cell>
          <cell r="X29">
            <v>0</v>
          </cell>
        </row>
        <row r="30">
          <cell r="U30">
            <v>0</v>
          </cell>
          <cell r="V30">
            <v>0</v>
          </cell>
          <cell r="W30">
            <v>0</v>
          </cell>
          <cell r="X30">
            <v>0</v>
          </cell>
        </row>
        <row r="31">
          <cell r="U31">
            <v>0</v>
          </cell>
          <cell r="V31">
            <v>0</v>
          </cell>
          <cell r="W31">
            <v>0</v>
          </cell>
          <cell r="X31">
            <v>0</v>
          </cell>
        </row>
        <row r="32">
          <cell r="U32">
            <v>0</v>
          </cell>
          <cell r="V32">
            <v>0</v>
          </cell>
          <cell r="W32">
            <v>0</v>
          </cell>
          <cell r="X32">
            <v>0</v>
          </cell>
        </row>
        <row r="33">
          <cell r="U33">
            <v>0</v>
          </cell>
          <cell r="V33">
            <v>0</v>
          </cell>
          <cell r="W33">
            <v>0</v>
          </cell>
          <cell r="X33">
            <v>0</v>
          </cell>
        </row>
        <row r="34">
          <cell r="U34">
            <v>0</v>
          </cell>
          <cell r="V34">
            <v>0</v>
          </cell>
          <cell r="W34">
            <v>0</v>
          </cell>
          <cell r="X34">
            <v>0</v>
          </cell>
        </row>
        <row r="35">
          <cell r="U35">
            <v>0</v>
          </cell>
          <cell r="V35">
            <v>0</v>
          </cell>
          <cell r="W35">
            <v>0</v>
          </cell>
          <cell r="X35">
            <v>0</v>
          </cell>
        </row>
        <row r="36">
          <cell r="U36">
            <v>0</v>
          </cell>
          <cell r="V36">
            <v>0</v>
          </cell>
          <cell r="W36">
            <v>0</v>
          </cell>
          <cell r="X36">
            <v>0</v>
          </cell>
        </row>
        <row r="37">
          <cell r="U37">
            <v>0</v>
          </cell>
          <cell r="V37">
            <v>0</v>
          </cell>
          <cell r="W37">
            <v>0</v>
          </cell>
          <cell r="X37">
            <v>0</v>
          </cell>
        </row>
        <row r="38">
          <cell r="U38">
            <v>0</v>
          </cell>
          <cell r="V38">
            <v>0</v>
          </cell>
          <cell r="W38">
            <v>0</v>
          </cell>
          <cell r="X38">
            <v>0</v>
          </cell>
        </row>
        <row r="39">
          <cell r="U39">
            <v>0</v>
          </cell>
          <cell r="V39">
            <v>0</v>
          </cell>
          <cell r="W39">
            <v>0</v>
          </cell>
          <cell r="X39">
            <v>0</v>
          </cell>
        </row>
        <row r="40">
          <cell r="U40">
            <v>0</v>
          </cell>
          <cell r="V40">
            <v>0</v>
          </cell>
          <cell r="W40">
            <v>0</v>
          </cell>
          <cell r="X40">
            <v>0</v>
          </cell>
        </row>
        <row r="41">
          <cell r="U41">
            <v>0</v>
          </cell>
          <cell r="V41">
            <v>0</v>
          </cell>
          <cell r="W41">
            <v>0</v>
          </cell>
          <cell r="X41">
            <v>0</v>
          </cell>
        </row>
        <row r="42">
          <cell r="U42">
            <v>0</v>
          </cell>
          <cell r="V42">
            <v>0</v>
          </cell>
          <cell r="W42">
            <v>0</v>
          </cell>
          <cell r="X42">
            <v>0</v>
          </cell>
        </row>
        <row r="43">
          <cell r="U43">
            <v>0</v>
          </cell>
          <cell r="V43">
            <v>0</v>
          </cell>
          <cell r="W43">
            <v>0</v>
          </cell>
          <cell r="X43">
            <v>0</v>
          </cell>
        </row>
        <row r="44">
          <cell r="U44">
            <v>0</v>
          </cell>
          <cell r="V44">
            <v>0</v>
          </cell>
          <cell r="W44">
            <v>0</v>
          </cell>
          <cell r="X44">
            <v>0</v>
          </cell>
        </row>
        <row r="45">
          <cell r="U45">
            <v>0</v>
          </cell>
          <cell r="V45">
            <v>0</v>
          </cell>
          <cell r="W45">
            <v>0</v>
          </cell>
          <cell r="X45">
            <v>0</v>
          </cell>
        </row>
        <row r="46">
          <cell r="U46">
            <v>0</v>
          </cell>
          <cell r="V46">
            <v>0</v>
          </cell>
          <cell r="W46">
            <v>0</v>
          </cell>
          <cell r="X46">
            <v>0</v>
          </cell>
        </row>
        <row r="47">
          <cell r="U47">
            <v>0</v>
          </cell>
          <cell r="V47">
            <v>0</v>
          </cell>
          <cell r="W47">
            <v>0</v>
          </cell>
          <cell r="X47">
            <v>0</v>
          </cell>
        </row>
        <row r="48">
          <cell r="U48"/>
        </row>
        <row r="49">
          <cell r="U49">
            <v>0.43354293231637919</v>
          </cell>
          <cell r="V49">
            <v>0.42962962962962964</v>
          </cell>
          <cell r="W49">
            <v>0.44444444444444442</v>
          </cell>
          <cell r="X49">
            <v>0</v>
          </cell>
        </row>
        <row r="50">
          <cell r="U50">
            <v>0.56645706768362081</v>
          </cell>
          <cell r="V50">
            <v>0.57037037037037031</v>
          </cell>
          <cell r="W50">
            <v>0.55555555555555558</v>
          </cell>
          <cell r="X50">
            <v>0</v>
          </cell>
        </row>
        <row r="51">
          <cell r="U51">
            <v>0</v>
          </cell>
          <cell r="V51">
            <v>0</v>
          </cell>
          <cell r="W51">
            <v>0</v>
          </cell>
          <cell r="X51">
            <v>0</v>
          </cell>
        </row>
        <row r="52">
          <cell r="U52">
            <v>0</v>
          </cell>
          <cell r="V52">
            <v>0</v>
          </cell>
          <cell r="W52">
            <v>0</v>
          </cell>
          <cell r="X52">
            <v>0</v>
          </cell>
        </row>
        <row r="53">
          <cell r="U53">
            <v>0</v>
          </cell>
          <cell r="V53">
            <v>0</v>
          </cell>
          <cell r="W53">
            <v>0</v>
          </cell>
          <cell r="X53">
            <v>0</v>
          </cell>
        </row>
        <row r="54">
          <cell r="U54">
            <v>0</v>
          </cell>
          <cell r="V54">
            <v>0</v>
          </cell>
          <cell r="W54">
            <v>0</v>
          </cell>
          <cell r="X54">
            <v>0</v>
          </cell>
        </row>
        <row r="55">
          <cell r="U55">
            <v>0</v>
          </cell>
          <cell r="V55">
            <v>0</v>
          </cell>
          <cell r="W55">
            <v>0</v>
          </cell>
          <cell r="X55">
            <v>0</v>
          </cell>
        </row>
      </sheetData>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v>0.1253930168040753</v>
          </cell>
          <cell r="V4">
            <v>0.1146156981558633</v>
          </cell>
          <cell r="W4">
            <v>0.15541601255886969</v>
          </cell>
          <cell r="X4">
            <v>0</v>
          </cell>
        </row>
        <row r="5">
          <cell r="U5">
            <v>8.5722312931034245E-2</v>
          </cell>
          <cell r="V5">
            <v>9.0540247728448778E-2</v>
          </cell>
          <cell r="W5">
            <v>7.230071515785802E-2</v>
          </cell>
          <cell r="X5">
            <v>0</v>
          </cell>
        </row>
        <row r="6">
          <cell r="U6">
            <v>3.6349205137498335E-2</v>
          </cell>
          <cell r="V6">
            <v>3.5935323009925656E-2</v>
          </cell>
          <cell r="W6">
            <v>3.750218035932322E-2</v>
          </cell>
          <cell r="X6">
            <v>0</v>
          </cell>
        </row>
        <row r="7">
          <cell r="U7">
            <v>0.12265380537773149</v>
          </cell>
          <cell r="V7">
            <v>0.12814348369930442</v>
          </cell>
          <cell r="W7">
            <v>0.10736089307517879</v>
          </cell>
          <cell r="X7">
            <v>0</v>
          </cell>
        </row>
        <row r="8">
          <cell r="U8">
            <v>7.3270381789491301E-2</v>
          </cell>
          <cell r="V8">
            <v>7.5997811977001506E-2</v>
          </cell>
          <cell r="W8">
            <v>6.5672422815279963E-2</v>
          </cell>
          <cell r="X8">
            <v>0</v>
          </cell>
        </row>
        <row r="9">
          <cell r="U9">
            <v>1.0231615407957714E-2</v>
          </cell>
          <cell r="V9">
            <v>1.1149409089841527E-2</v>
          </cell>
          <cell r="W9">
            <v>7.6748648177219613E-3</v>
          </cell>
          <cell r="X9">
            <v>0</v>
          </cell>
        </row>
        <row r="10">
          <cell r="U10">
            <v>2.9439026094954041E-2</v>
          </cell>
          <cell r="V10">
            <v>3.2962589200954913E-2</v>
          </cell>
          <cell r="W10">
            <v>1.9623233908948195E-2</v>
          </cell>
          <cell r="X10">
            <v>0</v>
          </cell>
        </row>
        <row r="11">
          <cell r="U11">
            <v>7.3965063858598537E-2</v>
          </cell>
          <cell r="V11">
            <v>8.1857099672478409E-2</v>
          </cell>
          <cell r="W11">
            <v>5.1979766265480551E-2</v>
          </cell>
          <cell r="X11">
            <v>0</v>
          </cell>
        </row>
        <row r="12">
          <cell r="U12">
            <v>3.1668254325570994E-2</v>
          </cell>
          <cell r="V12">
            <v>3.9060150176564667E-2</v>
          </cell>
          <cell r="W12">
            <v>1.1076225361939647E-2</v>
          </cell>
          <cell r="X12">
            <v>0</v>
          </cell>
        </row>
        <row r="13">
          <cell r="U13">
            <v>0.1396148925547441</v>
          </cell>
          <cell r="V13">
            <v>0.13713612185045529</v>
          </cell>
          <cell r="W13">
            <v>0.1465201465201465</v>
          </cell>
          <cell r="X13">
            <v>0</v>
          </cell>
        </row>
        <row r="14">
          <cell r="U14">
            <v>4.2046823029886084E-2</v>
          </cell>
          <cell r="V14">
            <v>3.8762971498879091E-2</v>
          </cell>
          <cell r="W14">
            <v>5.1194836909122632E-2</v>
          </cell>
          <cell r="X14">
            <v>0</v>
          </cell>
        </row>
        <row r="15">
          <cell r="U15">
            <v>9.1026159358575318E-2</v>
          </cell>
          <cell r="V15">
            <v>8.3941517357583414E-2</v>
          </cell>
          <cell r="W15">
            <v>0.11076225361939648</v>
          </cell>
          <cell r="X15">
            <v>0</v>
          </cell>
        </row>
        <row r="16">
          <cell r="U16">
            <v>3.9057544022023778E-2</v>
          </cell>
          <cell r="V16">
            <v>3.3166579918524931E-2</v>
          </cell>
          <cell r="W16">
            <v>5.5468341182626904E-2</v>
          </cell>
          <cell r="X16">
            <v>0</v>
          </cell>
        </row>
        <row r="17">
          <cell r="U17">
            <v>3.3413357454596559E-2</v>
          </cell>
          <cell r="V17">
            <v>3.3166579918524931E-2</v>
          </cell>
          <cell r="W17">
            <v>3.4100819815105529E-2</v>
          </cell>
          <cell r="X17">
            <v>0</v>
          </cell>
        </row>
        <row r="18">
          <cell r="U18">
            <v>6.6148541853262244E-2</v>
          </cell>
          <cell r="V18">
            <v>6.3564416745649152E-2</v>
          </cell>
          <cell r="W18">
            <v>7.3347287633001912E-2</v>
          </cell>
          <cell r="X18">
            <v>0</v>
          </cell>
        </row>
        <row r="19">
          <cell r="U19"/>
        </row>
        <row r="20">
          <cell r="U20">
            <v>0.47012638020486902</v>
          </cell>
          <cell r="V20">
            <v>0.52222222222222225</v>
          </cell>
          <cell r="W20">
            <v>0.32500000000000001</v>
          </cell>
          <cell r="X20">
            <v>0</v>
          </cell>
        </row>
        <row r="21">
          <cell r="U21">
            <v>0.38836503924437948</v>
          </cell>
          <cell r="V21">
            <v>0.41111111111111115</v>
          </cell>
          <cell r="W21">
            <v>0.32500000000000001</v>
          </cell>
          <cell r="X21">
            <v>0</v>
          </cell>
        </row>
        <row r="22">
          <cell r="U22">
            <v>0.1084900891313024</v>
          </cell>
          <cell r="V22">
            <v>6.6666666666666666E-2</v>
          </cell>
          <cell r="W22">
            <v>0.22500000000000001</v>
          </cell>
          <cell r="X22">
            <v>0</v>
          </cell>
        </row>
        <row r="23">
          <cell r="U23">
            <v>3.301849141944925E-2</v>
          </cell>
          <cell r="V23">
            <v>0</v>
          </cell>
          <cell r="W23">
            <v>0.125</v>
          </cell>
          <cell r="X23">
            <v>0</v>
          </cell>
        </row>
        <row r="24">
          <cell r="U24">
            <v>0</v>
          </cell>
          <cell r="V24">
            <v>0</v>
          </cell>
          <cell r="W24">
            <v>0</v>
          </cell>
          <cell r="X24">
            <v>0</v>
          </cell>
        </row>
        <row r="25">
          <cell r="U25">
            <v>0</v>
          </cell>
          <cell r="V25">
            <v>0</v>
          </cell>
          <cell r="W25">
            <v>0</v>
          </cell>
          <cell r="X25">
            <v>0</v>
          </cell>
        </row>
        <row r="26">
          <cell r="U26">
            <v>0</v>
          </cell>
          <cell r="V26">
            <v>0</v>
          </cell>
          <cell r="W26">
            <v>0</v>
          </cell>
          <cell r="X26">
            <v>0</v>
          </cell>
        </row>
        <row r="27">
          <cell r="U27">
            <v>0</v>
          </cell>
          <cell r="V27">
            <v>0</v>
          </cell>
          <cell r="W27">
            <v>0</v>
          </cell>
          <cell r="X27">
            <v>0</v>
          </cell>
        </row>
        <row r="28">
          <cell r="U28">
            <v>0</v>
          </cell>
          <cell r="V28">
            <v>0</v>
          </cell>
          <cell r="W28">
            <v>0</v>
          </cell>
          <cell r="X28">
            <v>0</v>
          </cell>
        </row>
        <row r="29">
          <cell r="U29">
            <v>0</v>
          </cell>
          <cell r="V29">
            <v>0</v>
          </cell>
          <cell r="W29">
            <v>0</v>
          </cell>
          <cell r="X29">
            <v>0</v>
          </cell>
        </row>
        <row r="30">
          <cell r="U30">
            <v>0</v>
          </cell>
          <cell r="V30">
            <v>0</v>
          </cell>
          <cell r="W30">
            <v>0</v>
          </cell>
          <cell r="X30">
            <v>0</v>
          </cell>
        </row>
        <row r="31">
          <cell r="U31">
            <v>0</v>
          </cell>
          <cell r="V31">
            <v>0</v>
          </cell>
          <cell r="W31">
            <v>0</v>
          </cell>
          <cell r="X31">
            <v>0</v>
          </cell>
        </row>
        <row r="32">
          <cell r="U32">
            <v>0</v>
          </cell>
          <cell r="V32">
            <v>0</v>
          </cell>
          <cell r="W32">
            <v>0</v>
          </cell>
          <cell r="X32">
            <v>0</v>
          </cell>
        </row>
        <row r="33">
          <cell r="U33">
            <v>0</v>
          </cell>
          <cell r="V33">
            <v>0</v>
          </cell>
          <cell r="W33">
            <v>0</v>
          </cell>
          <cell r="X33">
            <v>0</v>
          </cell>
        </row>
        <row r="34">
          <cell r="U34">
            <v>0</v>
          </cell>
          <cell r="V34">
            <v>0</v>
          </cell>
          <cell r="W34">
            <v>0</v>
          </cell>
          <cell r="X34">
            <v>0</v>
          </cell>
        </row>
        <row r="35">
          <cell r="U35">
            <v>0</v>
          </cell>
          <cell r="V35">
            <v>0</v>
          </cell>
          <cell r="W35">
            <v>0</v>
          </cell>
          <cell r="X35">
            <v>0</v>
          </cell>
        </row>
        <row r="36">
          <cell r="U36">
            <v>0</v>
          </cell>
          <cell r="V36">
            <v>0</v>
          </cell>
          <cell r="W36">
            <v>0</v>
          </cell>
          <cell r="X36">
            <v>0</v>
          </cell>
        </row>
        <row r="37">
          <cell r="U37">
            <v>0</v>
          </cell>
          <cell r="V37">
            <v>0</v>
          </cell>
          <cell r="W37">
            <v>0</v>
          </cell>
          <cell r="X37">
            <v>0</v>
          </cell>
        </row>
        <row r="38">
          <cell r="U38">
            <v>0</v>
          </cell>
          <cell r="V38">
            <v>0</v>
          </cell>
          <cell r="W38">
            <v>0</v>
          </cell>
          <cell r="X38">
            <v>0</v>
          </cell>
        </row>
        <row r="39">
          <cell r="U39">
            <v>0</v>
          </cell>
          <cell r="V39">
            <v>0</v>
          </cell>
          <cell r="W39">
            <v>0</v>
          </cell>
          <cell r="X39">
            <v>0</v>
          </cell>
        </row>
        <row r="40">
          <cell r="U40">
            <v>0</v>
          </cell>
          <cell r="V40">
            <v>0</v>
          </cell>
          <cell r="W40">
            <v>0</v>
          </cell>
          <cell r="X40">
            <v>0</v>
          </cell>
        </row>
        <row r="41">
          <cell r="U41">
            <v>0</v>
          </cell>
          <cell r="V41">
            <v>0</v>
          </cell>
          <cell r="W41">
            <v>0</v>
          </cell>
          <cell r="X41">
            <v>0</v>
          </cell>
        </row>
        <row r="42">
          <cell r="U42">
            <v>0</v>
          </cell>
          <cell r="V42">
            <v>0</v>
          </cell>
          <cell r="W42">
            <v>0</v>
          </cell>
          <cell r="X42">
            <v>0</v>
          </cell>
        </row>
        <row r="43">
          <cell r="U43">
            <v>0</v>
          </cell>
          <cell r="V43">
            <v>0</v>
          </cell>
          <cell r="W43">
            <v>0</v>
          </cell>
          <cell r="X43">
            <v>0</v>
          </cell>
        </row>
        <row r="44">
          <cell r="U44">
            <v>0</v>
          </cell>
          <cell r="V44">
            <v>0</v>
          </cell>
          <cell r="W44">
            <v>0</v>
          </cell>
          <cell r="X44">
            <v>0</v>
          </cell>
        </row>
        <row r="45">
          <cell r="U45">
            <v>0</v>
          </cell>
          <cell r="V45">
            <v>0</v>
          </cell>
          <cell r="W45">
            <v>0</v>
          </cell>
          <cell r="X45">
            <v>0</v>
          </cell>
        </row>
        <row r="46">
          <cell r="U46">
            <v>0</v>
          </cell>
          <cell r="V46">
            <v>0</v>
          </cell>
          <cell r="W46">
            <v>0</v>
          </cell>
          <cell r="X46">
            <v>0</v>
          </cell>
        </row>
        <row r="47">
          <cell r="U47">
            <v>0</v>
          </cell>
          <cell r="V47">
            <v>0</v>
          </cell>
          <cell r="W47">
            <v>0</v>
          </cell>
          <cell r="X47">
            <v>0</v>
          </cell>
        </row>
        <row r="48">
          <cell r="U48"/>
        </row>
        <row r="49">
          <cell r="U49">
            <v>0.53679260343222035</v>
          </cell>
          <cell r="V49">
            <v>0.54999999999999993</v>
          </cell>
          <cell r="W49">
            <v>0.5</v>
          </cell>
          <cell r="X49">
            <v>0</v>
          </cell>
        </row>
        <row r="50">
          <cell r="U50">
            <v>0.46320739656777965</v>
          </cell>
          <cell r="V50">
            <v>0.45</v>
          </cell>
          <cell r="W50">
            <v>0.5</v>
          </cell>
          <cell r="X50">
            <v>0</v>
          </cell>
        </row>
        <row r="51">
          <cell r="U51">
            <v>0</v>
          </cell>
          <cell r="V51">
            <v>0</v>
          </cell>
          <cell r="W51">
            <v>0</v>
          </cell>
          <cell r="X51">
            <v>0</v>
          </cell>
        </row>
        <row r="52">
          <cell r="U52">
            <v>0</v>
          </cell>
          <cell r="V52">
            <v>0</v>
          </cell>
          <cell r="W52">
            <v>0</v>
          </cell>
          <cell r="X52">
            <v>0</v>
          </cell>
        </row>
        <row r="53">
          <cell r="U53">
            <v>0</v>
          </cell>
          <cell r="V53">
            <v>0</v>
          </cell>
          <cell r="W53">
            <v>0</v>
          </cell>
          <cell r="X53">
            <v>0</v>
          </cell>
        </row>
        <row r="54">
          <cell r="U54">
            <v>0</v>
          </cell>
          <cell r="V54">
            <v>0</v>
          </cell>
          <cell r="W54">
            <v>0</v>
          </cell>
          <cell r="X54">
            <v>0</v>
          </cell>
        </row>
        <row r="55">
          <cell r="U55">
            <v>0</v>
          </cell>
          <cell r="V55">
            <v>0</v>
          </cell>
          <cell r="W55">
            <v>0</v>
          </cell>
          <cell r="X55">
            <v>0</v>
          </cell>
        </row>
      </sheetData>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v>0.1513107381519998</v>
          </cell>
          <cell r="V4">
            <v>0.18194519405678777</v>
          </cell>
          <cell r="W4">
            <v>6.5970574276222119E-2</v>
          </cell>
          <cell r="X4">
            <v>0</v>
          </cell>
        </row>
        <row r="5">
          <cell r="U5">
            <v>6.5603894650929737E-2</v>
          </cell>
          <cell r="V5">
            <v>4.8037776654549121E-2</v>
          </cell>
          <cell r="W5">
            <v>0.11453883879133049</v>
          </cell>
          <cell r="X5">
            <v>0</v>
          </cell>
        </row>
        <row r="6">
          <cell r="U6">
            <v>3.8398675203340595E-2</v>
          </cell>
          <cell r="V6">
            <v>3.3725892229066301E-2</v>
          </cell>
          <cell r="W6">
            <v>5.1415915203290613E-2</v>
          </cell>
          <cell r="X6">
            <v>0</v>
          </cell>
        </row>
        <row r="7">
          <cell r="U7">
            <v>0.10676947668367848</v>
          </cell>
          <cell r="V7">
            <v>0.11354961196257556</v>
          </cell>
          <cell r="W7">
            <v>8.7881664293624429E-2</v>
          </cell>
          <cell r="X7">
            <v>0</v>
          </cell>
        </row>
        <row r="8">
          <cell r="U8">
            <v>8.3987495236850312E-2</v>
          </cell>
          <cell r="V8">
            <v>8.3498248048866144E-2</v>
          </cell>
          <cell r="W8">
            <v>8.5350419237462422E-2</v>
          </cell>
          <cell r="X8">
            <v>0</v>
          </cell>
        </row>
        <row r="9">
          <cell r="U9">
            <v>1.36259407045758E-2</v>
          </cell>
          <cell r="V9">
            <v>1.1730838242699252E-2</v>
          </cell>
          <cell r="W9">
            <v>1.8905236513209935E-2</v>
          </cell>
          <cell r="X9">
            <v>0</v>
          </cell>
        </row>
        <row r="10">
          <cell r="U10">
            <v>3.2076138058213556E-2</v>
          </cell>
          <cell r="V10">
            <v>3.6974450355673205E-2</v>
          </cell>
          <cell r="W10">
            <v>1.8430628065179561E-2</v>
          </cell>
          <cell r="X10">
            <v>0</v>
          </cell>
        </row>
        <row r="11">
          <cell r="U11">
            <v>7.4024003248233314E-2</v>
          </cell>
          <cell r="V11">
            <v>7.5693950652186537E-2</v>
          </cell>
          <cell r="W11">
            <v>6.9371934820439796E-2</v>
          </cell>
          <cell r="X11">
            <v>0</v>
          </cell>
        </row>
        <row r="12">
          <cell r="U12">
            <v>3.3393980827077049E-2</v>
          </cell>
          <cell r="V12">
            <v>3.7374005633277266E-2</v>
          </cell>
          <cell r="W12">
            <v>2.2306597057427623E-2</v>
          </cell>
          <cell r="X12">
            <v>0</v>
          </cell>
        </row>
        <row r="13">
          <cell r="U13">
            <v>0.11986285207944376</v>
          </cell>
          <cell r="V13">
            <v>0.10783209254642599</v>
          </cell>
          <cell r="W13">
            <v>0.15337763012181616</v>
          </cell>
          <cell r="X13">
            <v>0</v>
          </cell>
        </row>
        <row r="14">
          <cell r="U14">
            <v>5.0659150388249571E-2</v>
          </cell>
          <cell r="V14">
            <v>5.0217125810176261E-2</v>
          </cell>
          <cell r="W14">
            <v>5.1890523651320991E-2</v>
          </cell>
          <cell r="X14">
            <v>0</v>
          </cell>
        </row>
        <row r="15">
          <cell r="U15">
            <v>7.7568548634613266E-2</v>
          </cell>
          <cell r="V15">
            <v>6.7080071924709411E-2</v>
          </cell>
          <cell r="W15">
            <v>0.10678690080683437</v>
          </cell>
          <cell r="X15">
            <v>0</v>
          </cell>
        </row>
        <row r="16">
          <cell r="U16">
            <v>4.3518332750410602E-2</v>
          </cell>
          <cell r="V16">
            <v>4.7469737078824951E-2</v>
          </cell>
          <cell r="W16">
            <v>3.2510678690080688E-2</v>
          </cell>
          <cell r="X16">
            <v>0</v>
          </cell>
        </row>
        <row r="17">
          <cell r="U17">
            <v>3.2012280359047095E-2</v>
          </cell>
          <cell r="V17">
            <v>3.3224722833810706E-2</v>
          </cell>
          <cell r="W17">
            <v>2.8634709697832623E-2</v>
          </cell>
          <cell r="X17">
            <v>0</v>
          </cell>
        </row>
        <row r="18">
          <cell r="U18">
            <v>7.7188493023337065E-2</v>
          </cell>
          <cell r="V18">
            <v>7.1646281970371511E-2</v>
          </cell>
          <cell r="W18">
            <v>9.2627748773928181E-2</v>
          </cell>
          <cell r="X18">
            <v>0</v>
          </cell>
        </row>
        <row r="19">
          <cell r="U19"/>
        </row>
        <row r="20">
          <cell r="U20">
            <v>0.52557580595095565</v>
          </cell>
          <cell r="V20">
            <v>0.46296296296296297</v>
          </cell>
          <cell r="W20">
            <v>0.7</v>
          </cell>
          <cell r="X20">
            <v>0</v>
          </cell>
        </row>
        <row r="21">
          <cell r="U21">
            <v>0.31174049931266906</v>
          </cell>
          <cell r="V21">
            <v>0.35185185185185186</v>
          </cell>
          <cell r="W21">
            <v>0.2</v>
          </cell>
          <cell r="X21">
            <v>0</v>
          </cell>
        </row>
        <row r="22">
          <cell r="U22">
            <v>0.16268369473637534</v>
          </cell>
          <cell r="V22">
            <v>0.1851851851851852</v>
          </cell>
          <cell r="W22">
            <v>0.1</v>
          </cell>
          <cell r="X22">
            <v>0</v>
          </cell>
        </row>
        <row r="23">
          <cell r="U23">
            <v>0</v>
          </cell>
          <cell r="V23">
            <v>0</v>
          </cell>
          <cell r="W23">
            <v>0</v>
          </cell>
          <cell r="X23">
            <v>0</v>
          </cell>
        </row>
        <row r="24">
          <cell r="U24">
            <v>0</v>
          </cell>
          <cell r="V24">
            <v>0</v>
          </cell>
          <cell r="W24">
            <v>0</v>
          </cell>
          <cell r="X24">
            <v>0</v>
          </cell>
        </row>
        <row r="25">
          <cell r="U25">
            <v>0</v>
          </cell>
          <cell r="V25">
            <v>0</v>
          </cell>
          <cell r="W25">
            <v>0</v>
          </cell>
          <cell r="X25">
            <v>0</v>
          </cell>
        </row>
        <row r="26">
          <cell r="U26">
            <v>0</v>
          </cell>
          <cell r="V26">
            <v>0</v>
          </cell>
          <cell r="W26">
            <v>0</v>
          </cell>
          <cell r="X26">
            <v>0</v>
          </cell>
        </row>
        <row r="27">
          <cell r="U27">
            <v>0</v>
          </cell>
          <cell r="V27">
            <v>0</v>
          </cell>
          <cell r="W27">
            <v>0</v>
          </cell>
          <cell r="X27">
            <v>0</v>
          </cell>
        </row>
        <row r="28">
          <cell r="U28">
            <v>0</v>
          </cell>
          <cell r="V28">
            <v>0</v>
          </cell>
          <cell r="W28">
            <v>0</v>
          </cell>
          <cell r="X28">
            <v>0</v>
          </cell>
        </row>
        <row r="29">
          <cell r="U29">
            <v>0</v>
          </cell>
          <cell r="V29">
            <v>0</v>
          </cell>
          <cell r="W29">
            <v>0</v>
          </cell>
          <cell r="X29">
            <v>0</v>
          </cell>
        </row>
        <row r="30">
          <cell r="U30">
            <v>0</v>
          </cell>
          <cell r="V30">
            <v>0</v>
          </cell>
          <cell r="W30">
            <v>0</v>
          </cell>
          <cell r="X30">
            <v>0</v>
          </cell>
        </row>
        <row r="31">
          <cell r="U31">
            <v>0</v>
          </cell>
          <cell r="V31">
            <v>0</v>
          </cell>
          <cell r="W31">
            <v>0</v>
          </cell>
          <cell r="X31">
            <v>0</v>
          </cell>
        </row>
        <row r="32">
          <cell r="U32">
            <v>0</v>
          </cell>
          <cell r="V32">
            <v>0</v>
          </cell>
          <cell r="W32">
            <v>0</v>
          </cell>
          <cell r="X32">
            <v>0</v>
          </cell>
        </row>
        <row r="33">
          <cell r="U33">
            <v>0</v>
          </cell>
          <cell r="V33">
            <v>0</v>
          </cell>
          <cell r="W33">
            <v>0</v>
          </cell>
          <cell r="X33">
            <v>0</v>
          </cell>
        </row>
        <row r="34">
          <cell r="U34">
            <v>0</v>
          </cell>
          <cell r="V34">
            <v>0</v>
          </cell>
          <cell r="W34">
            <v>0</v>
          </cell>
          <cell r="X34">
            <v>0</v>
          </cell>
        </row>
        <row r="35">
          <cell r="U35">
            <v>0</v>
          </cell>
          <cell r="V35">
            <v>0</v>
          </cell>
          <cell r="W35">
            <v>0</v>
          </cell>
          <cell r="X35">
            <v>0</v>
          </cell>
        </row>
        <row r="36">
          <cell r="U36">
            <v>0</v>
          </cell>
          <cell r="V36">
            <v>0</v>
          </cell>
          <cell r="W36">
            <v>0</v>
          </cell>
          <cell r="X36">
            <v>0</v>
          </cell>
        </row>
        <row r="37">
          <cell r="U37">
            <v>0</v>
          </cell>
          <cell r="V37">
            <v>0</v>
          </cell>
          <cell r="W37">
            <v>0</v>
          </cell>
          <cell r="X37">
            <v>0</v>
          </cell>
        </row>
        <row r="38">
          <cell r="U38">
            <v>0</v>
          </cell>
          <cell r="V38">
            <v>0</v>
          </cell>
          <cell r="W38">
            <v>0</v>
          </cell>
          <cell r="X38">
            <v>0</v>
          </cell>
        </row>
        <row r="39">
          <cell r="U39">
            <v>0</v>
          </cell>
          <cell r="V39">
            <v>0</v>
          </cell>
          <cell r="W39">
            <v>0</v>
          </cell>
          <cell r="X39">
            <v>0</v>
          </cell>
        </row>
        <row r="40">
          <cell r="U40">
            <v>0</v>
          </cell>
          <cell r="V40">
            <v>0</v>
          </cell>
          <cell r="W40">
            <v>0</v>
          </cell>
          <cell r="X40">
            <v>0</v>
          </cell>
        </row>
        <row r="41">
          <cell r="U41">
            <v>0</v>
          </cell>
          <cell r="V41">
            <v>0</v>
          </cell>
          <cell r="W41">
            <v>0</v>
          </cell>
          <cell r="X41">
            <v>0</v>
          </cell>
        </row>
        <row r="42">
          <cell r="U42">
            <v>0</v>
          </cell>
          <cell r="V42">
            <v>0</v>
          </cell>
          <cell r="W42">
            <v>0</v>
          </cell>
          <cell r="X42">
            <v>0</v>
          </cell>
        </row>
        <row r="43">
          <cell r="U43">
            <v>0</v>
          </cell>
          <cell r="V43">
            <v>0</v>
          </cell>
          <cell r="W43">
            <v>0</v>
          </cell>
          <cell r="X43">
            <v>0</v>
          </cell>
        </row>
        <row r="44">
          <cell r="U44">
            <v>0</v>
          </cell>
          <cell r="V44">
            <v>0</v>
          </cell>
          <cell r="W44">
            <v>0</v>
          </cell>
          <cell r="X44">
            <v>0</v>
          </cell>
        </row>
        <row r="45">
          <cell r="U45">
            <v>0</v>
          </cell>
          <cell r="V45">
            <v>0</v>
          </cell>
          <cell r="W45">
            <v>0</v>
          </cell>
          <cell r="X45">
            <v>0</v>
          </cell>
        </row>
        <row r="46">
          <cell r="U46">
            <v>0</v>
          </cell>
          <cell r="V46">
            <v>0</v>
          </cell>
          <cell r="W46">
            <v>0</v>
          </cell>
          <cell r="X46">
            <v>0</v>
          </cell>
        </row>
        <row r="47">
          <cell r="U47">
            <v>0</v>
          </cell>
          <cell r="V47">
            <v>0</v>
          </cell>
          <cell r="W47">
            <v>0</v>
          </cell>
          <cell r="X47">
            <v>0</v>
          </cell>
        </row>
        <row r="48">
          <cell r="U48"/>
        </row>
        <row r="49">
          <cell r="U49">
            <v>0.71069132189259898</v>
          </cell>
          <cell r="V49">
            <v>0.66666666666666663</v>
          </cell>
          <cell r="W49">
            <v>0.83333333333333326</v>
          </cell>
          <cell r="X49">
            <v>0</v>
          </cell>
        </row>
        <row r="50">
          <cell r="U50">
            <v>0.28930867810740102</v>
          </cell>
          <cell r="V50">
            <v>0.33333333333333331</v>
          </cell>
          <cell r="W50">
            <v>0.16666666666666666</v>
          </cell>
          <cell r="X50">
            <v>0</v>
          </cell>
        </row>
        <row r="51">
          <cell r="U51">
            <v>0</v>
          </cell>
          <cell r="V51">
            <v>0</v>
          </cell>
          <cell r="W51">
            <v>0</v>
          </cell>
          <cell r="X51">
            <v>0</v>
          </cell>
        </row>
        <row r="52">
          <cell r="U52">
            <v>0</v>
          </cell>
          <cell r="V52">
            <v>0</v>
          </cell>
          <cell r="W52">
            <v>0</v>
          </cell>
          <cell r="X52">
            <v>0</v>
          </cell>
        </row>
        <row r="53">
          <cell r="U53">
            <v>0</v>
          </cell>
          <cell r="V53">
            <v>0</v>
          </cell>
          <cell r="W53">
            <v>0</v>
          </cell>
          <cell r="X53">
            <v>0</v>
          </cell>
        </row>
        <row r="54">
          <cell r="U54">
            <v>0</v>
          </cell>
          <cell r="V54">
            <v>0</v>
          </cell>
          <cell r="W54">
            <v>0</v>
          </cell>
          <cell r="X54">
            <v>0</v>
          </cell>
        </row>
        <row r="55">
          <cell r="U55">
            <v>0</v>
          </cell>
          <cell r="V55">
            <v>0</v>
          </cell>
          <cell r="W55">
            <v>0</v>
          </cell>
          <cell r="X55">
            <v>0</v>
          </cell>
        </row>
      </sheetData>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и"/>
      <sheetName val="Зони"/>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Обобщени Проба"/>
      <sheetName val="Диапаз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U4">
            <v>9.2724631446202105E-2</v>
          </cell>
          <cell r="V4">
            <v>9.4969797415324672E-2</v>
          </cell>
          <cell r="W4">
            <v>8.6470143613000761E-2</v>
          </cell>
          <cell r="X4">
            <v>0</v>
          </cell>
        </row>
        <row r="5">
          <cell r="U5">
            <v>8.3918010086738964E-2</v>
          </cell>
          <cell r="V5">
            <v>7.8986198665338139E-2</v>
          </cell>
          <cell r="W5">
            <v>9.7656840513983378E-2</v>
          </cell>
          <cell r="X5">
            <v>0</v>
          </cell>
        </row>
        <row r="6">
          <cell r="U6">
            <v>3.6936726798706562E-2</v>
          </cell>
          <cell r="V6">
            <v>3.622239505295495E-2</v>
          </cell>
          <cell r="W6">
            <v>3.8926681783824635E-2</v>
          </cell>
          <cell r="X6">
            <v>0</v>
          </cell>
        </row>
        <row r="7">
          <cell r="U7">
            <v>9.7749656556372078E-2</v>
          </cell>
          <cell r="V7">
            <v>0.10166298504075465</v>
          </cell>
          <cell r="W7">
            <v>8.6848072562358283E-2</v>
          </cell>
          <cell r="X7">
            <v>0</v>
          </cell>
        </row>
        <row r="8">
          <cell r="U8">
            <v>9.0734611153587164E-2</v>
          </cell>
          <cell r="V8">
            <v>9.4924450054541087E-2</v>
          </cell>
          <cell r="W8">
            <v>7.9062736205593342E-2</v>
          </cell>
          <cell r="X8">
            <v>0</v>
          </cell>
        </row>
        <row r="9">
          <cell r="U9">
            <v>3.4323404155093398E-2</v>
          </cell>
          <cell r="V9">
            <v>4.276442480910625E-2</v>
          </cell>
          <cell r="W9">
            <v>1.0808767951625095E-2</v>
          </cell>
          <cell r="X9">
            <v>0</v>
          </cell>
        </row>
        <row r="10">
          <cell r="U10">
            <v>2.5757499771265371E-2</v>
          </cell>
          <cell r="V10">
            <v>2.7243617617801672E-2</v>
          </cell>
          <cell r="W10">
            <v>2.161753590325019E-2</v>
          </cell>
          <cell r="X10">
            <v>0</v>
          </cell>
        </row>
        <row r="11">
          <cell r="U11">
            <v>0.10330664097154643</v>
          </cell>
          <cell r="V11">
            <v>0.1081294358622666</v>
          </cell>
          <cell r="W11">
            <v>8.9871504157218451E-2</v>
          </cell>
          <cell r="X11">
            <v>0</v>
          </cell>
        </row>
        <row r="12">
          <cell r="U12">
            <v>2.6735825442952756E-2</v>
          </cell>
          <cell r="V12">
            <v>2.7243617617801672E-2</v>
          </cell>
          <cell r="W12">
            <v>2.5321239606953892E-2</v>
          </cell>
          <cell r="X12">
            <v>0</v>
          </cell>
        </row>
        <row r="13">
          <cell r="U13">
            <v>0.11242349907003145</v>
          </cell>
          <cell r="V13">
            <v>9.46612697095367E-2</v>
          </cell>
          <cell r="W13">
            <v>0.16190476190476188</v>
          </cell>
          <cell r="X13">
            <v>0</v>
          </cell>
        </row>
        <row r="14">
          <cell r="U14">
            <v>3.9228732155559151E-2</v>
          </cell>
          <cell r="V14">
            <v>4.0558141114360659E-2</v>
          </cell>
          <cell r="W14">
            <v>3.5525321239606958E-2</v>
          </cell>
          <cell r="X14">
            <v>0</v>
          </cell>
        </row>
        <row r="15">
          <cell r="U15">
            <v>8.7497702742014988E-2</v>
          </cell>
          <cell r="V15">
            <v>8.1191861163360649E-2</v>
          </cell>
          <cell r="W15">
            <v>0.10506424792139078</v>
          </cell>
          <cell r="X15">
            <v>0</v>
          </cell>
        </row>
        <row r="16">
          <cell r="U16">
            <v>5.0783941596739025E-2</v>
          </cell>
          <cell r="V16">
            <v>4.96137398775994E-2</v>
          </cell>
          <cell r="W16">
            <v>5.4043839758125475E-2</v>
          </cell>
          <cell r="X16">
            <v>0</v>
          </cell>
        </row>
        <row r="17">
          <cell r="U17">
            <v>5.2130816228141877E-2</v>
          </cell>
          <cell r="V17">
            <v>5.4103128595176041E-2</v>
          </cell>
          <cell r="W17">
            <v>4.6636432350718071E-2</v>
          </cell>
          <cell r="X17">
            <v>0</v>
          </cell>
        </row>
        <row r="18">
          <cell r="U18">
            <v>6.5748301825048719E-2</v>
          </cell>
          <cell r="V18">
            <v>6.7724937404076868E-2</v>
          </cell>
          <cell r="W18">
            <v>6.0241874527588814E-2</v>
          </cell>
          <cell r="X18">
            <v>0</v>
          </cell>
        </row>
        <row r="19">
          <cell r="U19"/>
        </row>
        <row r="20">
          <cell r="U20">
            <v>0</v>
          </cell>
          <cell r="V20">
            <v>0</v>
          </cell>
          <cell r="W20">
            <v>0</v>
          </cell>
          <cell r="X20">
            <v>0</v>
          </cell>
        </row>
        <row r="21">
          <cell r="U21">
            <v>0</v>
          </cell>
          <cell r="V21">
            <v>0</v>
          </cell>
          <cell r="W21">
            <v>0</v>
          </cell>
          <cell r="X21">
            <v>0</v>
          </cell>
        </row>
        <row r="22">
          <cell r="U22">
            <v>0</v>
          </cell>
          <cell r="V22">
            <v>0</v>
          </cell>
          <cell r="W22">
            <v>0</v>
          </cell>
          <cell r="X22">
            <v>0</v>
          </cell>
        </row>
        <row r="23">
          <cell r="U23">
            <v>0</v>
          </cell>
          <cell r="V23">
            <v>0</v>
          </cell>
          <cell r="W23">
            <v>0</v>
          </cell>
          <cell r="X23">
            <v>0</v>
          </cell>
        </row>
        <row r="24">
          <cell r="U24">
            <v>0</v>
          </cell>
          <cell r="V24">
            <v>0</v>
          </cell>
          <cell r="W24">
            <v>0</v>
          </cell>
          <cell r="X24">
            <v>0</v>
          </cell>
        </row>
        <row r="25">
          <cell r="U25">
            <v>0</v>
          </cell>
          <cell r="V25">
            <v>0</v>
          </cell>
          <cell r="W25">
            <v>0</v>
          </cell>
          <cell r="X25">
            <v>0</v>
          </cell>
        </row>
        <row r="26">
          <cell r="U26">
            <v>0</v>
          </cell>
          <cell r="V26">
            <v>0</v>
          </cell>
          <cell r="W26">
            <v>0</v>
          </cell>
          <cell r="X26">
            <v>0</v>
          </cell>
        </row>
        <row r="27">
          <cell r="U27">
            <v>4.0880670480244775E-2</v>
          </cell>
          <cell r="V27">
            <v>5.5555555555555552E-2</v>
          </cell>
          <cell r="W27">
            <v>0</v>
          </cell>
          <cell r="X27">
            <v>0</v>
          </cell>
        </row>
        <row r="28">
          <cell r="U28">
            <v>0</v>
          </cell>
          <cell r="V28">
            <v>0</v>
          </cell>
          <cell r="W28">
            <v>0</v>
          </cell>
          <cell r="X28">
            <v>0</v>
          </cell>
        </row>
        <row r="29">
          <cell r="U29">
            <v>0</v>
          </cell>
          <cell r="V29">
            <v>0</v>
          </cell>
          <cell r="W29">
            <v>0</v>
          </cell>
          <cell r="X29">
            <v>0</v>
          </cell>
        </row>
        <row r="30">
          <cell r="U30">
            <v>0.12264201144073433</v>
          </cell>
          <cell r="V30">
            <v>0.16666666666666666</v>
          </cell>
          <cell r="W30">
            <v>0</v>
          </cell>
          <cell r="X30">
            <v>0</v>
          </cell>
        </row>
        <row r="31">
          <cell r="U31">
            <v>0</v>
          </cell>
          <cell r="V31">
            <v>0</v>
          </cell>
          <cell r="W31">
            <v>0</v>
          </cell>
          <cell r="X31">
            <v>0</v>
          </cell>
        </row>
        <row r="32">
          <cell r="U32">
            <v>5.2829586271118799E-2</v>
          </cell>
          <cell r="V32">
            <v>0</v>
          </cell>
          <cell r="W32">
            <v>0.2</v>
          </cell>
          <cell r="X32">
            <v>0</v>
          </cell>
        </row>
        <row r="33">
          <cell r="U33">
            <v>4.0880670480244775E-2</v>
          </cell>
          <cell r="V33">
            <v>5.5555555555555552E-2</v>
          </cell>
          <cell r="W33">
            <v>0</v>
          </cell>
          <cell r="X33">
            <v>0</v>
          </cell>
        </row>
        <row r="34">
          <cell r="U34">
            <v>7.1541173340428366E-2</v>
          </cell>
          <cell r="V34">
            <v>9.722222222222221E-2</v>
          </cell>
          <cell r="W34">
            <v>0</v>
          </cell>
          <cell r="X34">
            <v>0</v>
          </cell>
        </row>
        <row r="35">
          <cell r="U35">
            <v>5.7075295995742979E-2</v>
          </cell>
          <cell r="V35">
            <v>4.1666666666666664E-2</v>
          </cell>
          <cell r="W35">
            <v>0.1</v>
          </cell>
          <cell r="X35">
            <v>0</v>
          </cell>
        </row>
        <row r="36">
          <cell r="U36">
            <v>0</v>
          </cell>
          <cell r="V36">
            <v>0</v>
          </cell>
          <cell r="W36">
            <v>0</v>
          </cell>
          <cell r="X36">
            <v>0</v>
          </cell>
        </row>
        <row r="37">
          <cell r="U37">
            <v>0</v>
          </cell>
          <cell r="V37">
            <v>0</v>
          </cell>
          <cell r="W37">
            <v>0</v>
          </cell>
          <cell r="X37">
            <v>0</v>
          </cell>
        </row>
        <row r="38">
          <cell r="U38">
            <v>1.5330251430091792E-2</v>
          </cell>
          <cell r="V38">
            <v>2.0833333333333332E-2</v>
          </cell>
          <cell r="W38">
            <v>0</v>
          </cell>
          <cell r="X38">
            <v>0</v>
          </cell>
        </row>
        <row r="39">
          <cell r="U39">
            <v>0</v>
          </cell>
          <cell r="V39">
            <v>0</v>
          </cell>
          <cell r="W39">
            <v>0</v>
          </cell>
          <cell r="X39">
            <v>0</v>
          </cell>
        </row>
        <row r="40">
          <cell r="U40">
            <v>0.5</v>
          </cell>
          <cell r="V40">
            <v>0.5</v>
          </cell>
          <cell r="W40">
            <v>0.5</v>
          </cell>
          <cell r="X40">
            <v>0</v>
          </cell>
        </row>
        <row r="41">
          <cell r="U41">
            <v>1.5330251430091792E-2</v>
          </cell>
          <cell r="V41">
            <v>2.0833333333333332E-2</v>
          </cell>
          <cell r="W41">
            <v>0</v>
          </cell>
          <cell r="X41">
            <v>0</v>
          </cell>
        </row>
        <row r="42">
          <cell r="U42">
            <v>0</v>
          </cell>
          <cell r="V42">
            <v>0</v>
          </cell>
          <cell r="W42">
            <v>0</v>
          </cell>
          <cell r="X42">
            <v>0</v>
          </cell>
        </row>
        <row r="43">
          <cell r="U43">
            <v>0</v>
          </cell>
          <cell r="V43">
            <v>0</v>
          </cell>
          <cell r="W43">
            <v>0</v>
          </cell>
          <cell r="X43">
            <v>0</v>
          </cell>
        </row>
        <row r="44">
          <cell r="U44">
            <v>0</v>
          </cell>
          <cell r="V44">
            <v>0</v>
          </cell>
          <cell r="W44">
            <v>0</v>
          </cell>
          <cell r="X44">
            <v>0</v>
          </cell>
        </row>
        <row r="45">
          <cell r="U45">
            <v>0</v>
          </cell>
          <cell r="V45">
            <v>0</v>
          </cell>
          <cell r="W45">
            <v>0</v>
          </cell>
          <cell r="X45">
            <v>0</v>
          </cell>
        </row>
        <row r="46">
          <cell r="U46">
            <v>5.2829586271118799E-2</v>
          </cell>
          <cell r="V46">
            <v>0</v>
          </cell>
          <cell r="W46">
            <v>0.2</v>
          </cell>
          <cell r="X46">
            <v>0</v>
          </cell>
        </row>
        <row r="47">
          <cell r="U47">
            <v>3.0660502860183583E-2</v>
          </cell>
          <cell r="V47">
            <v>4.1666666666666664E-2</v>
          </cell>
          <cell r="W47">
            <v>0</v>
          </cell>
          <cell r="X47">
            <v>0</v>
          </cell>
        </row>
        <row r="48">
          <cell r="U48"/>
        </row>
        <row r="49">
          <cell r="U49">
            <v>0.35922486807680371</v>
          </cell>
          <cell r="V49">
            <v>0.40740740740740738</v>
          </cell>
          <cell r="W49">
            <v>0.22500000000000001</v>
          </cell>
          <cell r="X49">
            <v>0</v>
          </cell>
        </row>
        <row r="50">
          <cell r="U50">
            <v>0.64077513192319635</v>
          </cell>
          <cell r="V50">
            <v>0.59259259259259267</v>
          </cell>
          <cell r="W50">
            <v>0.77500000000000002</v>
          </cell>
          <cell r="X50">
            <v>0</v>
          </cell>
        </row>
        <row r="51">
          <cell r="U51">
            <v>0</v>
          </cell>
          <cell r="V51">
            <v>0</v>
          </cell>
          <cell r="W51">
            <v>0</v>
          </cell>
          <cell r="X51">
            <v>0</v>
          </cell>
        </row>
        <row r="52">
          <cell r="U52">
            <v>0</v>
          </cell>
          <cell r="V52">
            <v>0</v>
          </cell>
          <cell r="W52">
            <v>0</v>
          </cell>
          <cell r="X52">
            <v>0</v>
          </cell>
        </row>
        <row r="53">
          <cell r="U53">
            <v>0</v>
          </cell>
          <cell r="V53">
            <v>0</v>
          </cell>
          <cell r="W53">
            <v>0</v>
          </cell>
          <cell r="X53">
            <v>0</v>
          </cell>
        </row>
        <row r="54">
          <cell r="U54">
            <v>0</v>
          </cell>
          <cell r="V54">
            <v>0</v>
          </cell>
          <cell r="W54">
            <v>0</v>
          </cell>
          <cell r="X54">
            <v>0</v>
          </cell>
        </row>
        <row r="55">
          <cell r="U55">
            <v>0</v>
          </cell>
          <cell r="V55">
            <v>0</v>
          </cell>
          <cell r="W55">
            <v>0</v>
          </cell>
          <cell r="X55">
            <v>0</v>
          </cell>
        </row>
      </sheetData>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J1" sqref="J1"/>
    </sheetView>
  </sheetViews>
  <sheetFormatPr defaultRowHeight="16.5" x14ac:dyDescent="0.3"/>
  <cols>
    <col min="1" max="16384" width="9.140625" style="25"/>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A56" sqref="A56"/>
    </sheetView>
  </sheetViews>
  <sheetFormatPr defaultRowHeight="15" x14ac:dyDescent="0.25"/>
  <cols>
    <col min="1" max="1" width="20.85546875" style="31" bestFit="1" customWidth="1"/>
    <col min="2" max="2" width="18.42578125" style="31" customWidth="1"/>
    <col min="3" max="3" width="11.140625" customWidth="1"/>
  </cols>
  <sheetData>
    <row r="1" spans="1:3" ht="42.75" x14ac:dyDescent="0.25">
      <c r="A1" s="27" t="s">
        <v>12</v>
      </c>
      <c r="B1" s="27" t="s">
        <v>64</v>
      </c>
      <c r="C1" s="27" t="s">
        <v>86</v>
      </c>
    </row>
    <row r="2" spans="1:3" ht="15.75" x14ac:dyDescent="0.3">
      <c r="A2" s="26" t="s">
        <v>0</v>
      </c>
      <c r="B2" s="28" t="s">
        <v>64</v>
      </c>
      <c r="C2" s="34">
        <f>AVERAGE('[1]Обобщени Проба'!V4,'[2]Обобщени Проба'!V4,'[3]Обобщени Проба'!V4,'[4]Обобщени Проба'!V4)</f>
        <v>0.11721172329181782</v>
      </c>
    </row>
    <row r="3" spans="1:3" ht="15.75" x14ac:dyDescent="0.3">
      <c r="A3" s="26" t="s">
        <v>9</v>
      </c>
      <c r="B3" s="28" t="s">
        <v>64</v>
      </c>
      <c r="C3" s="34">
        <f>AVERAGE('[1]Обобщени Проба'!V5,'[2]Обобщени Проба'!V5,'[3]Обобщени Проба'!V5,'[4]Обобщени Проба'!V5)</f>
        <v>7.9882632745833196E-2</v>
      </c>
    </row>
    <row r="4" spans="1:3" ht="15.75" x14ac:dyDescent="0.3">
      <c r="A4" s="26" t="s">
        <v>10</v>
      </c>
      <c r="B4" s="28" t="s">
        <v>64</v>
      </c>
      <c r="C4" s="34">
        <f>AVERAGE('[1]Обобщени Проба'!V6,'[2]Обобщени Проба'!V6,'[3]Обобщени Проба'!V6,'[4]Обобщени Проба'!V6)</f>
        <v>3.6690725415118766E-2</v>
      </c>
    </row>
    <row r="5" spans="1:3" ht="15.75" x14ac:dyDescent="0.3">
      <c r="A5" s="26" t="s">
        <v>1</v>
      </c>
      <c r="B5" s="28" t="s">
        <v>64</v>
      </c>
      <c r="C5" s="34">
        <f>AVERAGE('[1]Обобщени Проба'!V7,'[2]Обобщени Проба'!V7,'[3]Обобщени Проба'!V7,'[4]Обобщени Проба'!V7)</f>
        <v>0.11643290032922571</v>
      </c>
    </row>
    <row r="6" spans="1:3" ht="15.75" x14ac:dyDescent="0.3">
      <c r="A6" s="26" t="s">
        <v>13</v>
      </c>
      <c r="B6" s="28" t="s">
        <v>64</v>
      </c>
      <c r="C6" s="34">
        <f>AVERAGE('[1]Обобщени Проба'!V8,'[2]Обобщени Проба'!V8,'[3]Обобщени Проба'!V8,'[4]Обобщени Проба'!V8)</f>
        <v>8.1244989215736876E-2</v>
      </c>
    </row>
    <row r="7" spans="1:3" ht="15.75" x14ac:dyDescent="0.3">
      <c r="A7" s="26" t="s">
        <v>2</v>
      </c>
      <c r="B7" s="28" t="s">
        <v>64</v>
      </c>
      <c r="C7" s="34">
        <f>AVERAGE('[1]Обобщени Проба'!V9,'[2]Обобщени Проба'!V9,'[3]Обобщени Проба'!V9,'[4]Обобщени Проба'!V9)</f>
        <v>2.3194894731075832E-2</v>
      </c>
    </row>
    <row r="8" spans="1:3" ht="15.75" x14ac:dyDescent="0.3">
      <c r="A8" s="26" t="s">
        <v>3</v>
      </c>
      <c r="B8" s="28" t="s">
        <v>64</v>
      </c>
      <c r="C8" s="34">
        <f>AVERAGE('[1]Обобщени Проба'!V10,'[2]Обобщени Проба'!V10,'[3]Обобщени Проба'!V10,'[4]Обобщени Проба'!V10)</f>
        <v>3.1121287313468235E-2</v>
      </c>
    </row>
    <row r="9" spans="1:3" ht="15.75" x14ac:dyDescent="0.3">
      <c r="A9" s="26" t="s">
        <v>4</v>
      </c>
      <c r="B9" s="28" t="s">
        <v>64</v>
      </c>
      <c r="C9" s="34">
        <f>AVERAGE('[1]Обобщени Проба'!V11,'[2]Обобщени Проба'!V11,'[3]Обобщени Проба'!V11,'[4]Обобщени Проба'!V11)</f>
        <v>8.7928123118335241E-2</v>
      </c>
    </row>
    <row r="10" spans="1:3" ht="15.75" x14ac:dyDescent="0.3">
      <c r="A10" s="26" t="s">
        <v>5</v>
      </c>
      <c r="B10" s="28" t="s">
        <v>64</v>
      </c>
      <c r="C10" s="34">
        <f>AVERAGE('[1]Обобщени Проба'!V12,'[2]Обобщени Проба'!V12,'[3]Обобщени Проба'!V12,'[4]Обобщени Проба'!V12)</f>
        <v>3.2745566376771694E-2</v>
      </c>
    </row>
    <row r="11" spans="1:3" ht="15.75" x14ac:dyDescent="0.3">
      <c r="A11" s="26" t="s">
        <v>6</v>
      </c>
      <c r="B11" s="28" t="s">
        <v>64</v>
      </c>
      <c r="C11" s="34">
        <f>AVERAGE('[1]Обобщени Проба'!V13,'[2]Обобщени Проба'!V13,'[3]Обобщени Проба'!V13,'[4]Обобщени Проба'!V13)</f>
        <v>0.115497158465707</v>
      </c>
    </row>
    <row r="12" spans="1:3" ht="15.75" x14ac:dyDescent="0.3">
      <c r="A12" s="26" t="s">
        <v>7</v>
      </c>
      <c r="B12" s="28" t="s">
        <v>64</v>
      </c>
      <c r="C12" s="34">
        <f>AVERAGE('[1]Обобщени Проба'!V14,'[2]Обобщени Проба'!V14,'[3]Обобщени Проба'!V14,'[4]Обобщени Проба'!V14)</f>
        <v>4.1443573190307899E-2</v>
      </c>
    </row>
    <row r="13" spans="1:3" ht="15.75" x14ac:dyDescent="0.3">
      <c r="A13" s="26" t="s">
        <v>15</v>
      </c>
      <c r="B13" s="28" t="s">
        <v>64</v>
      </c>
      <c r="C13" s="34">
        <f>AVERAGE('[1]Обобщени Проба'!V15,'[2]Обобщени Проба'!V15,'[3]Обобщени Проба'!V15,'[4]Обобщени Проба'!V15)</f>
        <v>8.4655639335999289E-2</v>
      </c>
    </row>
    <row r="14" spans="1:3" ht="15.75" x14ac:dyDescent="0.3">
      <c r="A14" s="26" t="s">
        <v>8</v>
      </c>
      <c r="B14" s="28" t="s">
        <v>64</v>
      </c>
      <c r="C14" s="34">
        <f>AVERAGE('[1]Обобщени Проба'!V16,'[2]Обобщени Проба'!V16,'[3]Обобщени Проба'!V16,'[4]Обобщени Проба'!V16)</f>
        <v>4.332614337766981E-2</v>
      </c>
    </row>
    <row r="15" spans="1:3" ht="15.75" x14ac:dyDescent="0.3">
      <c r="A15" s="26" t="s">
        <v>11</v>
      </c>
      <c r="B15" s="28" t="s">
        <v>64</v>
      </c>
      <c r="C15" s="34">
        <f>AVERAGE('[1]Обобщени Проба'!V17,'[2]Обобщени Проба'!V17,'[3]Обобщени Проба'!V17,'[4]Обобщени Проба'!V17)</f>
        <v>4.1450300058873471E-2</v>
      </c>
    </row>
    <row r="16" spans="1:3" ht="15.75" x14ac:dyDescent="0.3">
      <c r="A16" s="26" t="s">
        <v>16</v>
      </c>
      <c r="B16" s="28" t="s">
        <v>64</v>
      </c>
      <c r="C16" s="34">
        <f>AVERAGE('[1]Обобщени Проба'!V18,'[2]Обобщени Проба'!V18,'[3]Обобщени Проба'!V18,'[4]Обобщени Проба'!V18)</f>
        <v>6.717434303405917E-2</v>
      </c>
    </row>
    <row r="17" spans="1:3" ht="15.75" x14ac:dyDescent="0.3">
      <c r="A17" s="29" t="s">
        <v>8</v>
      </c>
      <c r="B17" s="32" t="s">
        <v>64</v>
      </c>
      <c r="C17" s="35"/>
    </row>
    <row r="18" spans="1:3" ht="15.75" x14ac:dyDescent="0.3">
      <c r="A18" s="26" t="s">
        <v>17</v>
      </c>
      <c r="B18" s="26" t="s">
        <v>35</v>
      </c>
      <c r="C18" s="34">
        <f>AVERAGE('[1]Обобщени Проба'!V20,'[2]Обобщени Проба'!V20,'[3]Обобщени Проба'!V20,'[4]Обобщени Проба'!V20)</f>
        <v>0.37685185185185188</v>
      </c>
    </row>
    <row r="19" spans="1:3" ht="15.75" x14ac:dyDescent="0.3">
      <c r="A19" s="26" t="s">
        <v>17</v>
      </c>
      <c r="B19" s="26" t="s">
        <v>36</v>
      </c>
      <c r="C19" s="34">
        <f>AVERAGE('[1]Обобщени Проба'!V21,'[2]Обобщени Проба'!V21,'[3]Обобщени Проба'!V21,'[4]Обобщени Проба'!V21)</f>
        <v>0.28310185185185188</v>
      </c>
    </row>
    <row r="20" spans="1:3" ht="15.75" x14ac:dyDescent="0.3">
      <c r="A20" s="26" t="s">
        <v>18</v>
      </c>
      <c r="B20" s="26" t="s">
        <v>37</v>
      </c>
      <c r="C20" s="34">
        <f>AVERAGE('[1]Обобщени Проба'!V22,'[2]Обобщени Проба'!V22,'[3]Обобщени Проба'!V22,'[4]Обобщени Проба'!V22)</f>
        <v>9.0046296296296291E-2</v>
      </c>
    </row>
    <row r="21" spans="1:3" ht="15.75" x14ac:dyDescent="0.3">
      <c r="A21" s="26" t="s">
        <v>19</v>
      </c>
      <c r="B21" s="26" t="s">
        <v>38</v>
      </c>
      <c r="C21" s="34">
        <f>AVERAGE('[1]Обобщени Проба'!V23,'[2]Обобщени Проба'!V23,'[3]Обобщени Проба'!V23,'[4]Обобщени Проба'!V23)</f>
        <v>0</v>
      </c>
    </row>
    <row r="22" spans="1:3" ht="15.75" x14ac:dyDescent="0.3">
      <c r="A22" s="26" t="s">
        <v>17</v>
      </c>
      <c r="B22" s="26" t="s">
        <v>39</v>
      </c>
      <c r="C22" s="34">
        <f>AVERAGE('[1]Обобщени Проба'!V24,'[2]Обобщени Проба'!V24,'[3]Обобщени Проба'!V24,'[4]Обобщени Проба'!V24)</f>
        <v>0</v>
      </c>
    </row>
    <row r="23" spans="1:3" ht="15.75" x14ac:dyDescent="0.3">
      <c r="A23" s="26" t="s">
        <v>17</v>
      </c>
      <c r="B23" s="26" t="s">
        <v>40</v>
      </c>
      <c r="C23" s="34">
        <f>AVERAGE('[1]Обобщени Проба'!V25,'[2]Обобщени Проба'!V25,'[3]Обобщени Проба'!V25,'[4]Обобщени Проба'!V25)</f>
        <v>0</v>
      </c>
    </row>
    <row r="24" spans="1:3" ht="15.75" x14ac:dyDescent="0.3">
      <c r="A24" s="26" t="s">
        <v>17</v>
      </c>
      <c r="B24" s="26" t="s">
        <v>41</v>
      </c>
      <c r="C24" s="34">
        <f>AVERAGE('[1]Обобщени Проба'!V26,'[2]Обобщени Проба'!V26,'[3]Обобщени Проба'!V26,'[4]Обобщени Проба'!V26)</f>
        <v>0</v>
      </c>
    </row>
    <row r="25" spans="1:3" ht="42.75" x14ac:dyDescent="0.3">
      <c r="A25" s="26" t="s">
        <v>20</v>
      </c>
      <c r="B25" s="26" t="s">
        <v>60</v>
      </c>
      <c r="C25" s="34">
        <f>AVERAGE('[1]Обобщени Проба'!V27,'[2]Обобщени Проба'!V27,'[3]Обобщени Проба'!V27,'[4]Обобщени Проба'!V27)</f>
        <v>1.3888888888888888E-2</v>
      </c>
    </row>
    <row r="26" spans="1:3" ht="15.75" x14ac:dyDescent="0.3">
      <c r="A26" s="26" t="s">
        <v>21</v>
      </c>
      <c r="B26" s="26" t="s">
        <v>42</v>
      </c>
      <c r="C26" s="34">
        <f>AVERAGE('[1]Обобщени Проба'!V28,'[2]Обобщени Проба'!V28,'[3]Обобщени Проба'!V28,'[4]Обобщени Проба'!V28)</f>
        <v>0</v>
      </c>
    </row>
    <row r="27" spans="1:3" ht="15.75" x14ac:dyDescent="0.3">
      <c r="A27" s="26" t="s">
        <v>22</v>
      </c>
      <c r="B27" s="26" t="s">
        <v>43</v>
      </c>
      <c r="C27" s="34">
        <f>AVERAGE('[1]Обобщени Проба'!V29,'[2]Обобщени Проба'!V29,'[3]Обобщени Проба'!V29,'[4]Обобщени Проба'!V29)</f>
        <v>0</v>
      </c>
    </row>
    <row r="28" spans="1:3" ht="57" x14ac:dyDescent="0.3">
      <c r="A28" s="26" t="s">
        <v>23</v>
      </c>
      <c r="B28" s="26" t="s">
        <v>61</v>
      </c>
      <c r="C28" s="34">
        <f>AVERAGE('[1]Обобщени Проба'!V30,'[2]Обобщени Проба'!V30,'[3]Обобщени Проба'!V30,'[4]Обобщени Проба'!V30)</f>
        <v>4.1666666666666664E-2</v>
      </c>
    </row>
    <row r="29" spans="1:3" ht="28.5" x14ac:dyDescent="0.3">
      <c r="A29" s="26" t="s">
        <v>24</v>
      </c>
      <c r="B29" s="26" t="s">
        <v>44</v>
      </c>
      <c r="C29" s="34">
        <f>AVERAGE('[1]Обобщени Проба'!V31,'[2]Обобщени Проба'!V31,'[3]Обобщени Проба'!V31,'[4]Обобщени Проба'!V31)</f>
        <v>0</v>
      </c>
    </row>
    <row r="30" spans="1:3" ht="15.75" x14ac:dyDescent="0.3">
      <c r="A30" s="26" t="s">
        <v>25</v>
      </c>
      <c r="B30" s="26" t="s">
        <v>45</v>
      </c>
      <c r="C30" s="34">
        <f>AVERAGE('[1]Обобщени Проба'!V32,'[2]Обобщени Проба'!V32,'[3]Обобщени Проба'!V32,'[4]Обобщени Проба'!V32)</f>
        <v>0</v>
      </c>
    </row>
    <row r="31" spans="1:3" ht="28.5" x14ac:dyDescent="0.3">
      <c r="A31" s="26" t="s">
        <v>25</v>
      </c>
      <c r="B31" s="26" t="s">
        <v>46</v>
      </c>
      <c r="C31" s="34">
        <f>AVERAGE('[1]Обобщени Проба'!V33,'[2]Обобщени Проба'!V33,'[3]Обобщени Проба'!V33,'[4]Обобщени Проба'!V33)</f>
        <v>1.3888888888888888E-2</v>
      </c>
    </row>
    <row r="32" spans="1:3" ht="42.75" x14ac:dyDescent="0.3">
      <c r="A32" s="26" t="s">
        <v>26</v>
      </c>
      <c r="B32" s="26" t="s">
        <v>47</v>
      </c>
      <c r="C32" s="34">
        <f>AVERAGE('[1]Обобщени Проба'!V34,'[2]Обобщени Проба'!V34,'[3]Обобщени Проба'!V34,'[4]Обобщени Проба'!V34)</f>
        <v>2.4305555555555552E-2</v>
      </c>
    </row>
    <row r="33" spans="1:3" ht="42.75" x14ac:dyDescent="0.3">
      <c r="A33" s="26" t="s">
        <v>26</v>
      </c>
      <c r="B33" s="26" t="s">
        <v>48</v>
      </c>
      <c r="C33" s="34">
        <f>AVERAGE('[1]Обобщени Проба'!V35,'[2]Обобщени Проба'!V35,'[3]Обобщени Проба'!V35,'[4]Обобщени Проба'!V35)</f>
        <v>1.0416666666666666E-2</v>
      </c>
    </row>
    <row r="34" spans="1:3" ht="85.5" x14ac:dyDescent="0.3">
      <c r="A34" s="26" t="s">
        <v>27</v>
      </c>
      <c r="B34" s="26" t="s">
        <v>49</v>
      </c>
      <c r="C34" s="34">
        <f>AVERAGE('[1]Обобщени Проба'!V36,'[2]Обобщени Проба'!V36,'[3]Обобщени Проба'!V36,'[4]Обобщени Проба'!V36)</f>
        <v>0</v>
      </c>
    </row>
    <row r="35" spans="1:3" ht="57" x14ac:dyDescent="0.3">
      <c r="A35" s="26" t="s">
        <v>28</v>
      </c>
      <c r="B35" s="26" t="s">
        <v>50</v>
      </c>
      <c r="C35" s="34">
        <f>AVERAGE('[1]Обобщени Проба'!V37,'[2]Обобщени Проба'!V37,'[3]Обобщени Проба'!V37,'[4]Обобщени Проба'!V37)</f>
        <v>0</v>
      </c>
    </row>
    <row r="36" spans="1:3" ht="128.25" x14ac:dyDescent="0.3">
      <c r="A36" s="26" t="s">
        <v>28</v>
      </c>
      <c r="B36" s="26" t="s">
        <v>51</v>
      </c>
      <c r="C36" s="34">
        <f>AVERAGE('[1]Обобщени Проба'!V38,'[2]Обобщени Проба'!V38,'[3]Обобщени Проба'!V38,'[4]Обобщени Проба'!V38)</f>
        <v>5.208333333333333E-3</v>
      </c>
    </row>
    <row r="37" spans="1:3" ht="42.75" x14ac:dyDescent="0.3">
      <c r="A37" s="26" t="s">
        <v>29</v>
      </c>
      <c r="B37" s="26" t="s">
        <v>52</v>
      </c>
      <c r="C37" s="34">
        <f>AVERAGE('[1]Обобщени Проба'!V39,'[2]Обобщени Проба'!V39,'[3]Обобщени Проба'!V39,'[4]Обобщени Проба'!V39)</f>
        <v>0</v>
      </c>
    </row>
    <row r="38" spans="1:3" ht="199.5" x14ac:dyDescent="0.3">
      <c r="A38" s="26" t="s">
        <v>30</v>
      </c>
      <c r="B38" s="26" t="s">
        <v>53</v>
      </c>
      <c r="C38" s="34">
        <f>AVERAGE('[1]Обобщени Проба'!V40,'[2]Обобщени Проба'!V40,'[3]Обобщени Проба'!V40,'[4]Обобщени Проба'!V40)</f>
        <v>0.125</v>
      </c>
    </row>
    <row r="39" spans="1:3" ht="42.75" x14ac:dyDescent="0.3">
      <c r="A39" s="26" t="s">
        <v>31</v>
      </c>
      <c r="B39" s="26" t="s">
        <v>54</v>
      </c>
      <c r="C39" s="34">
        <f>AVERAGE('[1]Обобщени Проба'!V41,'[2]Обобщени Проба'!V41,'[3]Обобщени Проба'!V41,'[4]Обобщени Проба'!V41)</f>
        <v>5.208333333333333E-3</v>
      </c>
    </row>
    <row r="40" spans="1:3" ht="15.75" x14ac:dyDescent="0.3">
      <c r="A40" s="26" t="s">
        <v>31</v>
      </c>
      <c r="B40" s="26" t="s">
        <v>55</v>
      </c>
      <c r="C40" s="34">
        <f>AVERAGE('[1]Обобщени Проба'!V42,'[2]Обобщени Проба'!V42,'[3]Обобщени Проба'!V42,'[4]Обобщени Проба'!V42)</f>
        <v>0</v>
      </c>
    </row>
    <row r="41" spans="1:3" ht="28.5" x14ac:dyDescent="0.3">
      <c r="A41" s="26" t="s">
        <v>31</v>
      </c>
      <c r="B41" s="26" t="s">
        <v>56</v>
      </c>
      <c r="C41" s="34">
        <f>AVERAGE('[1]Обобщени Проба'!V43,'[2]Обобщени Проба'!V43,'[3]Обобщени Проба'!V43,'[4]Обобщени Проба'!V43)</f>
        <v>0</v>
      </c>
    </row>
    <row r="42" spans="1:3" ht="42.75" x14ac:dyDescent="0.3">
      <c r="A42" s="26" t="s">
        <v>32</v>
      </c>
      <c r="B42" s="26" t="s">
        <v>62</v>
      </c>
      <c r="C42" s="34">
        <f>AVERAGE('[1]Обобщени Проба'!V44,'[2]Обобщени Проба'!V44,'[3]Обобщени Проба'!V44,'[4]Обобщени Проба'!V44)</f>
        <v>0</v>
      </c>
    </row>
    <row r="43" spans="1:3" ht="71.25" x14ac:dyDescent="0.3">
      <c r="A43" s="26" t="s">
        <v>33</v>
      </c>
      <c r="B43" s="26" t="s">
        <v>63</v>
      </c>
      <c r="C43" s="34">
        <f>AVERAGE('[1]Обобщени Проба'!V45,'[2]Обобщени Проба'!V45,'[3]Обобщени Проба'!V45,'[4]Обобщени Проба'!V45)</f>
        <v>0</v>
      </c>
    </row>
    <row r="44" spans="1:3" ht="85.5" x14ac:dyDescent="0.3">
      <c r="A44" s="26" t="s">
        <v>27</v>
      </c>
      <c r="B44" s="26" t="s">
        <v>57</v>
      </c>
      <c r="C44" s="34">
        <f>AVERAGE('[1]Обобщени Проба'!V46,'[2]Обобщени Проба'!V46,'[3]Обобщени Проба'!V46,'[4]Обобщени Проба'!V46)</f>
        <v>0</v>
      </c>
    </row>
    <row r="45" spans="1:3" ht="28.5" x14ac:dyDescent="0.3">
      <c r="A45" s="26" t="s">
        <v>34</v>
      </c>
      <c r="B45" s="26" t="s">
        <v>58</v>
      </c>
      <c r="C45" s="34">
        <f>AVERAGE('[1]Обобщени Проба'!V47,'[2]Обобщени Проба'!V47,'[3]Обобщени Проба'!V47,'[4]Обобщени Проба'!V47)</f>
        <v>1.0416666666666666E-2</v>
      </c>
    </row>
    <row r="46" spans="1:3" ht="15.75" x14ac:dyDescent="0.3">
      <c r="A46" s="30" t="s">
        <v>11</v>
      </c>
      <c r="B46" s="33" t="s">
        <v>64</v>
      </c>
      <c r="C46" s="35"/>
    </row>
    <row r="47" spans="1:3" ht="15.75" x14ac:dyDescent="0.3">
      <c r="A47" s="26" t="s">
        <v>65</v>
      </c>
      <c r="B47" s="26" t="s">
        <v>64</v>
      </c>
      <c r="C47" s="34">
        <f>AVERAGE('[1]Обобщени Проба'!V49,'[2]Обобщени Проба'!V49,'[3]Обобщени Проба'!V49,'[4]Обобщени Проба'!V49)</f>
        <v>0.51342592592592595</v>
      </c>
    </row>
    <row r="48" spans="1:3" ht="15.75" x14ac:dyDescent="0.3">
      <c r="A48" s="26" t="s">
        <v>66</v>
      </c>
      <c r="B48" s="26" t="s">
        <v>64</v>
      </c>
      <c r="C48" s="34">
        <f>AVERAGE('[1]Обобщени Проба'!V50,'[2]Обобщени Проба'!V50,'[3]Обобщени Проба'!V50,'[4]Обобщени Проба'!V50)</f>
        <v>0.48657407407407405</v>
      </c>
    </row>
    <row r="49" spans="1:3" ht="15.75" x14ac:dyDescent="0.3">
      <c r="A49" s="26"/>
      <c r="B49" s="26" t="s">
        <v>64</v>
      </c>
      <c r="C49" s="34">
        <f>AVERAGE('[1]Обобщени Проба'!V51,'[2]Обобщени Проба'!V51,'[3]Обобщени Проба'!V51,'[4]Обобщени Проба'!V51)</f>
        <v>0</v>
      </c>
    </row>
    <row r="50" spans="1:3" ht="15.75" x14ac:dyDescent="0.3">
      <c r="A50" s="26"/>
      <c r="B50" s="26" t="s">
        <v>64</v>
      </c>
      <c r="C50" s="34">
        <f>AVERAGE('[1]Обобщени Проба'!V52,'[2]Обобщени Проба'!V52,'[3]Обобщени Проба'!V52,'[4]Обобщени Проба'!V52)</f>
        <v>0</v>
      </c>
    </row>
    <row r="51" spans="1:3" ht="15.75" x14ac:dyDescent="0.3">
      <c r="A51" s="26"/>
      <c r="B51" s="26" t="s">
        <v>64</v>
      </c>
      <c r="C51" s="34">
        <f>AVERAGE('[1]Обобщени Проба'!V53,'[2]Обобщени Проба'!V53,'[3]Обобщени Проба'!V53,'[4]Обобщени Проба'!V53)</f>
        <v>0</v>
      </c>
    </row>
    <row r="52" spans="1:3" ht="15.75" x14ac:dyDescent="0.3">
      <c r="A52" s="26"/>
      <c r="B52" s="26" t="s">
        <v>64</v>
      </c>
      <c r="C52" s="34">
        <f>AVERAGE('[1]Обобщени Проба'!V54,'[2]Обобщени Проба'!V54,'[3]Обобщени Проба'!V54,'[4]Обобщени Проба'!V54)</f>
        <v>0</v>
      </c>
    </row>
    <row r="53" spans="1:3" ht="15.75" x14ac:dyDescent="0.3">
      <c r="A53" s="26"/>
      <c r="B53" s="26" t="s">
        <v>64</v>
      </c>
      <c r="C53" s="34">
        <f>AVERAGE('[1]Обобщени Проба'!V55,'[2]Обобщени Проба'!V55,'[3]Обобщени Проба'!V55,'[4]Обобщени Проба'!V55)</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1" sqref="D1"/>
    </sheetView>
  </sheetViews>
  <sheetFormatPr defaultRowHeight="15" x14ac:dyDescent="0.25"/>
  <cols>
    <col min="1" max="1" width="20.85546875" style="31" bestFit="1" customWidth="1"/>
    <col min="2" max="2" width="18.42578125" style="31" customWidth="1"/>
    <col min="3" max="3" width="11.140625" customWidth="1"/>
  </cols>
  <sheetData>
    <row r="1" spans="1:3" ht="42.75" x14ac:dyDescent="0.25">
      <c r="A1" s="27" t="s">
        <v>12</v>
      </c>
      <c r="B1" s="27" t="s">
        <v>64</v>
      </c>
      <c r="C1" s="27" t="s">
        <v>87</v>
      </c>
    </row>
    <row r="2" spans="1:3" ht="15.75" x14ac:dyDescent="0.3">
      <c r="A2" s="26" t="s">
        <v>0</v>
      </c>
      <c r="B2" s="28" t="s">
        <v>64</v>
      </c>
      <c r="C2" s="34">
        <f>AVERAGE('[1]Обобщени Проба'!W4,'[2]Обобщени Проба'!W4,'[3]Обобщени Проба'!W4,'[4]Обобщени Проба'!W4)</f>
        <v>9.915503785082358E-2</v>
      </c>
    </row>
    <row r="3" spans="1:3" ht="15.75" x14ac:dyDescent="0.3">
      <c r="A3" s="26" t="s">
        <v>9</v>
      </c>
      <c r="B3" s="28" t="s">
        <v>64</v>
      </c>
      <c r="C3" s="34">
        <f>AVERAGE('[1]Обобщени Проба'!W5,'[2]Обобщени Проба'!W5,'[3]Обобщени Проба'!W5,'[4]Обобщени Проба'!W5)</f>
        <v>9.2354661370328328E-2</v>
      </c>
    </row>
    <row r="4" spans="1:3" ht="15.75" x14ac:dyDescent="0.3">
      <c r="A4" s="26" t="s">
        <v>10</v>
      </c>
      <c r="B4" s="28" t="s">
        <v>64</v>
      </c>
      <c r="C4" s="34">
        <f>AVERAGE('[1]Обобщени Проба'!W6,'[2]Обобщени Проба'!W6,'[3]Обобщени Проба'!W6,'[4]Обобщени Проба'!W6)</f>
        <v>4.2188887783481149E-2</v>
      </c>
    </row>
    <row r="5" spans="1:3" ht="15.75" x14ac:dyDescent="0.3">
      <c r="A5" s="26" t="s">
        <v>1</v>
      </c>
      <c r="B5" s="28" t="s">
        <v>64</v>
      </c>
      <c r="C5" s="34">
        <f>AVERAGE('[1]Обобщени Проба'!W7,'[2]Обобщени Проба'!W7,'[3]Обобщени Проба'!W7,'[4]Обобщени Проба'!W7)</f>
        <v>0.10025701512810692</v>
      </c>
    </row>
    <row r="6" spans="1:3" ht="15.75" x14ac:dyDescent="0.3">
      <c r="A6" s="26" t="s">
        <v>13</v>
      </c>
      <c r="B6" s="28" t="s">
        <v>64</v>
      </c>
      <c r="C6" s="34">
        <f>AVERAGE('[1]Обобщени Проба'!W8,'[2]Обобщени Проба'!W8,'[3]Обобщени Проба'!W8,'[4]Обобщени Проба'!W8)</f>
        <v>7.71784660196006E-2</v>
      </c>
    </row>
    <row r="7" spans="1:3" ht="15.75" x14ac:dyDescent="0.3">
      <c r="A7" s="26" t="s">
        <v>2</v>
      </c>
      <c r="B7" s="28" t="s">
        <v>64</v>
      </c>
      <c r="C7" s="34">
        <f>AVERAGE('[1]Обобщени Проба'!W9,'[2]Обобщени Проба'!W9,'[3]Обобщени Проба'!W9,'[4]Обобщени Проба'!W9)</f>
        <v>1.8672467228080938E-2</v>
      </c>
    </row>
    <row r="8" spans="1:3" ht="15.75" x14ac:dyDescent="0.3">
      <c r="A8" s="26" t="s">
        <v>3</v>
      </c>
      <c r="B8" s="28" t="s">
        <v>64</v>
      </c>
      <c r="C8" s="34">
        <f>AVERAGE('[1]Обобщени Проба'!W10,'[2]Обобщени Проба'!W10,'[3]Обобщени Проба'!W10,'[4]Обобщени Проба'!W10)</f>
        <v>2.3456353727026827E-2</v>
      </c>
    </row>
    <row r="9" spans="1:3" ht="15.75" x14ac:dyDescent="0.3">
      <c r="A9" s="26" t="s">
        <v>4</v>
      </c>
      <c r="B9" s="28" t="s">
        <v>64</v>
      </c>
      <c r="C9" s="34">
        <f>AVERAGE('[1]Обобщени Проба'!W11,'[2]Обобщени Проба'!W11,'[3]Обобщени Проба'!W11,'[4]Обобщени Проба'!W11)</f>
        <v>7.7414742443698434E-2</v>
      </c>
    </row>
    <row r="10" spans="1:3" ht="15.75" x14ac:dyDescent="0.3">
      <c r="A10" s="26" t="s">
        <v>5</v>
      </c>
      <c r="B10" s="28" t="s">
        <v>64</v>
      </c>
      <c r="C10" s="34">
        <f>AVERAGE('[1]Обобщени Проба'!W12,'[2]Обобщени Проба'!W12,'[3]Обобщени Проба'!W12,'[4]Обобщени Проба'!W12)</f>
        <v>2.3214519764262628E-2</v>
      </c>
    </row>
    <row r="11" spans="1:3" ht="15.75" x14ac:dyDescent="0.3">
      <c r="A11" s="26" t="s">
        <v>6</v>
      </c>
      <c r="B11" s="28" t="s">
        <v>64</v>
      </c>
      <c r="C11" s="34">
        <f>AVERAGE('[1]Обобщени Проба'!W13,'[2]Обобщени Проба'!W13,'[3]Обобщени Проба'!W13,'[4]Обобщени Проба'!W13)</f>
        <v>0.13752579198581108</v>
      </c>
    </row>
    <row r="12" spans="1:3" ht="15.75" x14ac:dyDescent="0.3">
      <c r="A12" s="26" t="s">
        <v>7</v>
      </c>
      <c r="B12" s="28" t="s">
        <v>64</v>
      </c>
      <c r="C12" s="34">
        <f>AVERAGE('[1]Обобщени Проба'!W14,'[2]Обобщени Проба'!W14,'[3]Обобщени Проба'!W14,'[4]Обобщени Проба'!W14)</f>
        <v>4.3989490146421381E-2</v>
      </c>
    </row>
    <row r="13" spans="1:3" ht="15.75" x14ac:dyDescent="0.3">
      <c r="A13" s="26" t="s">
        <v>15</v>
      </c>
      <c r="B13" s="28" t="s">
        <v>64</v>
      </c>
      <c r="C13" s="34">
        <f>AVERAGE('[1]Обобщени Проба'!W15,'[2]Обобщени Проба'!W15,'[3]Обобщени Проба'!W15,'[4]Обобщени Проба'!W15)</f>
        <v>0.10354996295269586</v>
      </c>
    </row>
    <row r="14" spans="1:3" ht="15.75" x14ac:dyDescent="0.3">
      <c r="A14" s="26" t="s">
        <v>8</v>
      </c>
      <c r="B14" s="28" t="s">
        <v>64</v>
      </c>
      <c r="C14" s="34">
        <f>AVERAGE('[1]Обобщени Проба'!W16,'[2]Обобщени Проба'!W16,'[3]Обобщени Проба'!W16,'[4]Обобщени Проба'!W16)</f>
        <v>4.739945796583489E-2</v>
      </c>
    </row>
    <row r="15" spans="1:3" ht="15.75" x14ac:dyDescent="0.3">
      <c r="A15" s="26" t="s">
        <v>11</v>
      </c>
      <c r="B15" s="28" t="s">
        <v>64</v>
      </c>
      <c r="C15" s="34">
        <f>AVERAGE('[1]Обобщени Проба'!W17,'[2]Обобщени Проба'!W17,'[3]Обобщени Проба'!W17,'[4]Обобщени Проба'!W17)</f>
        <v>4.0081328118635268E-2</v>
      </c>
    </row>
    <row r="16" spans="1:3" ht="15.75" x14ac:dyDescent="0.3">
      <c r="A16" s="26" t="s">
        <v>16</v>
      </c>
      <c r="B16" s="28" t="s">
        <v>64</v>
      </c>
      <c r="C16" s="34">
        <f>AVERAGE('[1]Обобщени Проба'!W18,'[2]Обобщени Проба'!W18,'[3]Обобщени Проба'!W18,'[4]Обобщени Проба'!W18)</f>
        <v>7.3561817515192113E-2</v>
      </c>
    </row>
    <row r="17" spans="1:3" ht="15.75" x14ac:dyDescent="0.3">
      <c r="A17" s="29" t="s">
        <v>8</v>
      </c>
      <c r="B17" s="32" t="s">
        <v>64</v>
      </c>
      <c r="C17" s="35"/>
    </row>
    <row r="18" spans="1:3" ht="15.75" x14ac:dyDescent="0.3">
      <c r="A18" s="26" t="s">
        <v>17</v>
      </c>
      <c r="B18" s="26" t="s">
        <v>35</v>
      </c>
      <c r="C18" s="34">
        <f>AVERAGE('[1]Обобщени Проба'!W20,'[2]Обобщени Проба'!W20,'[3]Обобщени Проба'!W20,'[4]Обобщени Проба'!W20)</f>
        <v>0.40208333333333329</v>
      </c>
    </row>
    <row r="19" spans="1:3" ht="15.75" x14ac:dyDescent="0.3">
      <c r="A19" s="26" t="s">
        <v>17</v>
      </c>
      <c r="B19" s="26" t="s">
        <v>36</v>
      </c>
      <c r="C19" s="34">
        <f>AVERAGE('[1]Обобщени Проба'!W21,'[2]Обобщени Проба'!W21,'[3]Обобщени Проба'!W21,'[4]Обобщени Проба'!W21)</f>
        <v>0.21979166666666666</v>
      </c>
    </row>
    <row r="20" spans="1:3" ht="15.75" x14ac:dyDescent="0.3">
      <c r="A20" s="26" t="s">
        <v>18</v>
      </c>
      <c r="B20" s="26" t="s">
        <v>37</v>
      </c>
      <c r="C20" s="34">
        <f>AVERAGE('[1]Обобщени Проба'!W22,'[2]Обобщени Проба'!W22,'[3]Обобщени Проба'!W22,'[4]Обобщени Проба'!W22)</f>
        <v>9.6874999999999989E-2</v>
      </c>
    </row>
    <row r="21" spans="1:3" ht="15.75" x14ac:dyDescent="0.3">
      <c r="A21" s="26" t="s">
        <v>19</v>
      </c>
      <c r="B21" s="26" t="s">
        <v>38</v>
      </c>
      <c r="C21" s="34">
        <f>AVERAGE('[1]Обобщени Проба'!W23,'[2]Обобщени Проба'!W23,'[3]Обобщени Проба'!W23,'[4]Обобщени Проба'!W23)</f>
        <v>3.125E-2</v>
      </c>
    </row>
    <row r="22" spans="1:3" ht="15.75" x14ac:dyDescent="0.3">
      <c r="A22" s="26" t="s">
        <v>17</v>
      </c>
      <c r="B22" s="26" t="s">
        <v>39</v>
      </c>
      <c r="C22" s="34">
        <f>AVERAGE('[1]Обобщени Проба'!W24,'[2]Обобщени Проба'!W24,'[3]Обобщени Проба'!W24,'[4]Обобщени Проба'!W24)</f>
        <v>0</v>
      </c>
    </row>
    <row r="23" spans="1:3" ht="15.75" x14ac:dyDescent="0.3">
      <c r="A23" s="26" t="s">
        <v>17</v>
      </c>
      <c r="B23" s="26" t="s">
        <v>40</v>
      </c>
      <c r="C23" s="34">
        <f>AVERAGE('[1]Обобщени Проба'!W25,'[2]Обобщени Проба'!W25,'[3]Обобщени Проба'!W25,'[4]Обобщени Проба'!W25)</f>
        <v>0</v>
      </c>
    </row>
    <row r="24" spans="1:3" ht="15.75" x14ac:dyDescent="0.3">
      <c r="A24" s="26" t="s">
        <v>17</v>
      </c>
      <c r="B24" s="26" t="s">
        <v>41</v>
      </c>
      <c r="C24" s="34">
        <f>AVERAGE('[1]Обобщени Проба'!W26,'[2]Обобщени Проба'!W26,'[3]Обобщени Проба'!W26,'[4]Обобщени Проба'!W26)</f>
        <v>0</v>
      </c>
    </row>
    <row r="25" spans="1:3" ht="42.75" x14ac:dyDescent="0.3">
      <c r="A25" s="26" t="s">
        <v>20</v>
      </c>
      <c r="B25" s="26" t="s">
        <v>60</v>
      </c>
      <c r="C25" s="34">
        <f>AVERAGE('[1]Обобщени Проба'!W27,'[2]Обобщени Проба'!W27,'[3]Обобщени Проба'!W27,'[4]Обобщени Проба'!W27)</f>
        <v>0</v>
      </c>
    </row>
    <row r="26" spans="1:3" ht="15.75" x14ac:dyDescent="0.3">
      <c r="A26" s="26" t="s">
        <v>21</v>
      </c>
      <c r="B26" s="26" t="s">
        <v>42</v>
      </c>
      <c r="C26" s="34">
        <f>AVERAGE('[1]Обобщени Проба'!W28,'[2]Обобщени Проба'!W28,'[3]Обобщени Проба'!W28,'[4]Обобщени Проба'!W28)</f>
        <v>0</v>
      </c>
    </row>
    <row r="27" spans="1:3" ht="15.75" x14ac:dyDescent="0.3">
      <c r="A27" s="26" t="s">
        <v>22</v>
      </c>
      <c r="B27" s="26" t="s">
        <v>43</v>
      </c>
      <c r="C27" s="34">
        <f>AVERAGE('[1]Обобщени Проба'!W29,'[2]Обобщени Проба'!W29,'[3]Обобщени Проба'!W29,'[4]Обобщени Проба'!W29)</f>
        <v>0</v>
      </c>
    </row>
    <row r="28" spans="1:3" ht="57" x14ac:dyDescent="0.3">
      <c r="A28" s="26" t="s">
        <v>23</v>
      </c>
      <c r="B28" s="26" t="s">
        <v>61</v>
      </c>
      <c r="C28" s="34">
        <f>AVERAGE('[1]Обобщени Проба'!W30,'[2]Обобщени Проба'!W30,'[3]Обобщени Проба'!W30,'[4]Обобщени Проба'!W30)</f>
        <v>0</v>
      </c>
    </row>
    <row r="29" spans="1:3" ht="28.5" x14ac:dyDescent="0.3">
      <c r="A29" s="26" t="s">
        <v>24</v>
      </c>
      <c r="B29" s="26" t="s">
        <v>44</v>
      </c>
      <c r="C29" s="34">
        <f>AVERAGE('[1]Обобщени Проба'!W31,'[2]Обобщени Проба'!W31,'[3]Обобщени Проба'!W31,'[4]Обобщени Проба'!W31)</f>
        <v>0</v>
      </c>
    </row>
    <row r="30" spans="1:3" ht="15.75" x14ac:dyDescent="0.3">
      <c r="A30" s="26" t="s">
        <v>25</v>
      </c>
      <c r="B30" s="26" t="s">
        <v>45</v>
      </c>
      <c r="C30" s="34">
        <f>AVERAGE('[1]Обобщени Проба'!W32,'[2]Обобщени Проба'!W32,'[3]Обобщени Проба'!W32,'[4]Обобщени Проба'!W32)</f>
        <v>0.05</v>
      </c>
    </row>
    <row r="31" spans="1:3" ht="28.5" x14ac:dyDescent="0.3">
      <c r="A31" s="26" t="s">
        <v>25</v>
      </c>
      <c r="B31" s="26" t="s">
        <v>46</v>
      </c>
      <c r="C31" s="34">
        <f>AVERAGE('[1]Обобщени Проба'!W33,'[2]Обобщени Проба'!W33,'[3]Обобщени Проба'!W33,'[4]Обобщени Проба'!W33)</f>
        <v>0</v>
      </c>
    </row>
    <row r="32" spans="1:3" ht="42.75" x14ac:dyDescent="0.3">
      <c r="A32" s="26" t="s">
        <v>26</v>
      </c>
      <c r="B32" s="26" t="s">
        <v>47</v>
      </c>
      <c r="C32" s="34">
        <f>AVERAGE('[1]Обобщени Проба'!W34,'[2]Обобщени Проба'!W34,'[3]Обобщени Проба'!W34,'[4]Обобщени Проба'!W34)</f>
        <v>0</v>
      </c>
    </row>
    <row r="33" spans="1:3" ht="42.75" x14ac:dyDescent="0.3">
      <c r="A33" s="26" t="s">
        <v>26</v>
      </c>
      <c r="B33" s="26" t="s">
        <v>48</v>
      </c>
      <c r="C33" s="34">
        <f>AVERAGE('[1]Обобщени Проба'!W35,'[2]Обобщени Проба'!W35,'[3]Обобщени Проба'!W35,'[4]Обобщени Проба'!W35)</f>
        <v>2.5000000000000001E-2</v>
      </c>
    </row>
    <row r="34" spans="1:3" ht="85.5" x14ac:dyDescent="0.3">
      <c r="A34" s="26" t="s">
        <v>27</v>
      </c>
      <c r="B34" s="26" t="s">
        <v>49</v>
      </c>
      <c r="C34" s="34">
        <f>AVERAGE('[1]Обобщени Проба'!W36,'[2]Обобщени Проба'!W36,'[3]Обобщени Проба'!W36,'[4]Обобщени Проба'!W36)</f>
        <v>0</v>
      </c>
    </row>
    <row r="35" spans="1:3" ht="57" x14ac:dyDescent="0.3">
      <c r="A35" s="26" t="s">
        <v>28</v>
      </c>
      <c r="B35" s="26" t="s">
        <v>50</v>
      </c>
      <c r="C35" s="34">
        <f>AVERAGE('[1]Обобщени Проба'!W37,'[2]Обобщени Проба'!W37,'[3]Обобщени Проба'!W37,'[4]Обобщени Проба'!W37)</f>
        <v>0</v>
      </c>
    </row>
    <row r="36" spans="1:3" ht="128.25" x14ac:dyDescent="0.3">
      <c r="A36" s="26" t="s">
        <v>28</v>
      </c>
      <c r="B36" s="26" t="s">
        <v>51</v>
      </c>
      <c r="C36" s="34">
        <f>AVERAGE('[1]Обобщени Проба'!W38,'[2]Обобщени Проба'!W38,'[3]Обобщени Проба'!W38,'[4]Обобщени Проба'!W38)</f>
        <v>0</v>
      </c>
    </row>
    <row r="37" spans="1:3" ht="42.75" x14ac:dyDescent="0.3">
      <c r="A37" s="26" t="s">
        <v>29</v>
      </c>
      <c r="B37" s="26" t="s">
        <v>52</v>
      </c>
      <c r="C37" s="34">
        <f>AVERAGE('[1]Обобщени Проба'!W39,'[2]Обобщени Проба'!W39,'[3]Обобщени Проба'!W39,'[4]Обобщени Проба'!W39)</f>
        <v>0</v>
      </c>
    </row>
    <row r="38" spans="1:3" ht="199.5" x14ac:dyDescent="0.3">
      <c r="A38" s="26" t="s">
        <v>30</v>
      </c>
      <c r="B38" s="26" t="s">
        <v>53</v>
      </c>
      <c r="C38" s="34">
        <f>AVERAGE('[1]Обобщени Проба'!W40,'[2]Обобщени Проба'!W40,'[3]Обобщени Проба'!W40,'[4]Обобщени Проба'!W40)</f>
        <v>0.125</v>
      </c>
    </row>
    <row r="39" spans="1:3" ht="42.75" x14ac:dyDescent="0.3">
      <c r="A39" s="26" t="s">
        <v>31</v>
      </c>
      <c r="B39" s="26" t="s">
        <v>54</v>
      </c>
      <c r="C39" s="34">
        <f>AVERAGE('[1]Обобщени Проба'!W41,'[2]Обобщени Проба'!W41,'[3]Обобщени Проба'!W41,'[4]Обобщени Проба'!W41)</f>
        <v>0</v>
      </c>
    </row>
    <row r="40" spans="1:3" ht="15.75" x14ac:dyDescent="0.3">
      <c r="A40" s="26" t="s">
        <v>31</v>
      </c>
      <c r="B40" s="26" t="s">
        <v>55</v>
      </c>
      <c r="C40" s="34">
        <f>AVERAGE('[1]Обобщени Проба'!W42,'[2]Обобщени Проба'!W42,'[3]Обобщени Проба'!W42,'[4]Обобщени Проба'!W42)</f>
        <v>0</v>
      </c>
    </row>
    <row r="41" spans="1:3" ht="28.5" x14ac:dyDescent="0.3">
      <c r="A41" s="26" t="s">
        <v>31</v>
      </c>
      <c r="B41" s="26" t="s">
        <v>56</v>
      </c>
      <c r="C41" s="34">
        <f>AVERAGE('[1]Обобщени Проба'!W43,'[2]Обобщени Проба'!W43,'[3]Обобщени Проба'!W43,'[4]Обобщени Проба'!W43)</f>
        <v>0</v>
      </c>
    </row>
    <row r="42" spans="1:3" ht="42.75" x14ac:dyDescent="0.3">
      <c r="A42" s="26" t="s">
        <v>32</v>
      </c>
      <c r="B42" s="26" t="s">
        <v>62</v>
      </c>
      <c r="C42" s="34">
        <f>AVERAGE('[1]Обобщени Проба'!W44,'[2]Обобщени Проба'!W44,'[3]Обобщени Проба'!W44,'[4]Обобщени Проба'!W44)</f>
        <v>0</v>
      </c>
    </row>
    <row r="43" spans="1:3" ht="71.25" x14ac:dyDescent="0.3">
      <c r="A43" s="26" t="s">
        <v>33</v>
      </c>
      <c r="B43" s="26" t="s">
        <v>63</v>
      </c>
      <c r="C43" s="34">
        <f>AVERAGE('[1]Обобщени Проба'!W45,'[2]Обобщени Проба'!W45,'[3]Обобщени Проба'!W45,'[4]Обобщени Проба'!W45)</f>
        <v>0</v>
      </c>
    </row>
    <row r="44" spans="1:3" ht="85.5" x14ac:dyDescent="0.3">
      <c r="A44" s="26" t="s">
        <v>27</v>
      </c>
      <c r="B44" s="26" t="s">
        <v>57</v>
      </c>
      <c r="C44" s="34">
        <f>AVERAGE('[1]Обобщени Проба'!W46,'[2]Обобщени Проба'!W46,'[3]Обобщени Проба'!W46,'[4]Обобщени Проба'!W46)</f>
        <v>0.05</v>
      </c>
    </row>
    <row r="45" spans="1:3" ht="28.5" x14ac:dyDescent="0.3">
      <c r="A45" s="26" t="s">
        <v>34</v>
      </c>
      <c r="B45" s="26" t="s">
        <v>58</v>
      </c>
      <c r="C45" s="34">
        <f>AVERAGE('[1]Обобщени Проба'!W47,'[2]Обобщени Проба'!W47,'[3]Обобщени Проба'!W47,'[4]Обобщени Проба'!W47)</f>
        <v>0</v>
      </c>
    </row>
    <row r="46" spans="1:3" ht="15.75" x14ac:dyDescent="0.3">
      <c r="A46" s="30" t="s">
        <v>11</v>
      </c>
      <c r="B46" s="33" t="s">
        <v>64</v>
      </c>
      <c r="C46" s="35"/>
    </row>
    <row r="47" spans="1:3" ht="15.75" x14ac:dyDescent="0.3">
      <c r="A47" s="26" t="s">
        <v>65</v>
      </c>
      <c r="B47" s="26" t="s">
        <v>64</v>
      </c>
      <c r="C47" s="34">
        <f>AVERAGE('[1]Обобщени Проба'!W49,'[2]Обобщени Проба'!W49,'[3]Обобщени Проба'!W49,'[4]Обобщени Проба'!W49)</f>
        <v>0.50069444444444444</v>
      </c>
    </row>
    <row r="48" spans="1:3" ht="15.75" x14ac:dyDescent="0.3">
      <c r="A48" s="26" t="s">
        <v>66</v>
      </c>
      <c r="B48" s="26" t="s">
        <v>64</v>
      </c>
      <c r="C48" s="34">
        <f>AVERAGE('[1]Обобщени Проба'!W50,'[2]Обобщени Проба'!W50,'[3]Обобщени Проба'!W50,'[4]Обобщени Проба'!W50)</f>
        <v>0.49930555555555556</v>
      </c>
    </row>
    <row r="49" spans="1:3" ht="15.75" x14ac:dyDescent="0.3">
      <c r="A49" s="26"/>
      <c r="B49" s="26" t="s">
        <v>64</v>
      </c>
      <c r="C49" s="34">
        <f>AVERAGE('[1]Обобщени Проба'!W51,'[2]Обобщени Проба'!W51,'[3]Обобщени Проба'!W51,'[4]Обобщени Проба'!W51)</f>
        <v>0</v>
      </c>
    </row>
    <row r="50" spans="1:3" ht="15.75" x14ac:dyDescent="0.3">
      <c r="A50" s="26"/>
      <c r="B50" s="26" t="s">
        <v>64</v>
      </c>
      <c r="C50" s="34">
        <f>AVERAGE('[1]Обобщени Проба'!W52,'[2]Обобщени Проба'!W52,'[3]Обобщени Проба'!W52,'[4]Обобщени Проба'!W52)</f>
        <v>0</v>
      </c>
    </row>
    <row r="51" spans="1:3" ht="15.75" x14ac:dyDescent="0.3">
      <c r="A51" s="26"/>
      <c r="B51" s="26" t="s">
        <v>64</v>
      </c>
      <c r="C51" s="34">
        <f>AVERAGE('[1]Обобщени Проба'!W53,'[2]Обобщени Проба'!W53,'[3]Обобщени Проба'!W53,'[4]Обобщени Проба'!W53)</f>
        <v>0</v>
      </c>
    </row>
    <row r="52" spans="1:3" ht="15.75" x14ac:dyDescent="0.3">
      <c r="A52" s="26"/>
      <c r="B52" s="26" t="s">
        <v>64</v>
      </c>
      <c r="C52" s="34">
        <f>AVERAGE('[1]Обобщени Проба'!W54,'[2]Обобщени Проба'!W54,'[3]Обобщени Проба'!W54,'[4]Обобщени Проба'!W54)</f>
        <v>0</v>
      </c>
    </row>
    <row r="53" spans="1:3" ht="15.75" x14ac:dyDescent="0.3">
      <c r="A53" s="26"/>
      <c r="B53" s="26" t="s">
        <v>64</v>
      </c>
      <c r="C53" s="34">
        <f>AVERAGE('[1]Обобщени Проба'!W55,'[2]Обобщени Проба'!W55,'[3]Обобщени Проба'!W55,'[4]Обобщени Проба'!W55)</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D1" sqref="D1"/>
    </sheetView>
  </sheetViews>
  <sheetFormatPr defaultRowHeight="15" x14ac:dyDescent="0.25"/>
  <cols>
    <col min="1" max="1" width="20.85546875" style="31" bestFit="1" customWidth="1"/>
    <col min="2" max="2" width="18.42578125" style="31" customWidth="1"/>
    <col min="3" max="3" width="11.140625" customWidth="1"/>
  </cols>
  <sheetData>
    <row r="1" spans="1:3" ht="42.75" x14ac:dyDescent="0.25">
      <c r="A1" s="27" t="s">
        <v>12</v>
      </c>
      <c r="B1" s="27" t="s">
        <v>64</v>
      </c>
      <c r="C1" s="27" t="s">
        <v>88</v>
      </c>
    </row>
    <row r="2" spans="1:3" ht="15.75" x14ac:dyDescent="0.3">
      <c r="A2" s="26" t="s">
        <v>0</v>
      </c>
      <c r="B2" s="28" t="s">
        <v>64</v>
      </c>
      <c r="C2" s="34">
        <f>AVERAGE('[1]Обобщени Проба'!X4,'[2]Обобщени Проба'!X4,'[3]Обобщени Проба'!X4,'[4]Обобщени Проба'!X4)</f>
        <v>0</v>
      </c>
    </row>
    <row r="3" spans="1:3" ht="15.75" x14ac:dyDescent="0.3">
      <c r="A3" s="26" t="s">
        <v>9</v>
      </c>
      <c r="B3" s="28" t="s">
        <v>64</v>
      </c>
      <c r="C3" s="34">
        <f>AVERAGE('[1]Обобщени Проба'!X5,'[2]Обобщени Проба'!X5,'[3]Обобщени Проба'!X5,'[4]Обобщени Проба'!X5)</f>
        <v>0</v>
      </c>
    </row>
    <row r="4" spans="1:3" ht="15.75" x14ac:dyDescent="0.3">
      <c r="A4" s="26" t="s">
        <v>10</v>
      </c>
      <c r="B4" s="28" t="s">
        <v>64</v>
      </c>
      <c r="C4" s="34">
        <f>AVERAGE('[1]Обобщени Проба'!X6,'[2]Обобщени Проба'!X6,'[3]Обобщени Проба'!X6,'[4]Обобщени Проба'!X6)</f>
        <v>0</v>
      </c>
    </row>
    <row r="5" spans="1:3" ht="15.75" x14ac:dyDescent="0.3">
      <c r="A5" s="26" t="s">
        <v>1</v>
      </c>
      <c r="B5" s="28" t="s">
        <v>64</v>
      </c>
      <c r="C5" s="34">
        <f>AVERAGE('[1]Обобщени Проба'!X7,'[2]Обобщени Проба'!X7,'[3]Обобщени Проба'!X7,'[4]Обобщени Проба'!X7)</f>
        <v>0</v>
      </c>
    </row>
    <row r="6" spans="1:3" ht="15.75" x14ac:dyDescent="0.3">
      <c r="A6" s="26" t="s">
        <v>13</v>
      </c>
      <c r="B6" s="28" t="s">
        <v>64</v>
      </c>
      <c r="C6" s="34">
        <f>AVERAGE('[1]Обобщени Проба'!X8,'[2]Обобщени Проба'!X8,'[3]Обобщени Проба'!X8,'[4]Обобщени Проба'!X8)</f>
        <v>0</v>
      </c>
    </row>
    <row r="7" spans="1:3" ht="15.75" x14ac:dyDescent="0.3">
      <c r="A7" s="26" t="s">
        <v>2</v>
      </c>
      <c r="B7" s="28" t="s">
        <v>64</v>
      </c>
      <c r="C7" s="34">
        <f>AVERAGE('[1]Обобщени Проба'!X9,'[2]Обобщени Проба'!X9,'[3]Обобщени Проба'!X9,'[4]Обобщени Проба'!X9)</f>
        <v>0</v>
      </c>
    </row>
    <row r="8" spans="1:3" ht="15.75" x14ac:dyDescent="0.3">
      <c r="A8" s="26" t="s">
        <v>3</v>
      </c>
      <c r="B8" s="28" t="s">
        <v>64</v>
      </c>
      <c r="C8" s="34">
        <f>AVERAGE('[1]Обобщени Проба'!X10,'[2]Обобщени Проба'!X10,'[3]Обобщени Проба'!X10,'[4]Обобщени Проба'!X10)</f>
        <v>0</v>
      </c>
    </row>
    <row r="9" spans="1:3" ht="15.75" x14ac:dyDescent="0.3">
      <c r="A9" s="26" t="s">
        <v>4</v>
      </c>
      <c r="B9" s="28" t="s">
        <v>64</v>
      </c>
      <c r="C9" s="34">
        <f>AVERAGE('[1]Обобщени Проба'!X11,'[2]Обобщени Проба'!X11,'[3]Обобщени Проба'!X11,'[4]Обобщени Проба'!X11)</f>
        <v>0</v>
      </c>
    </row>
    <row r="10" spans="1:3" ht="15.75" x14ac:dyDescent="0.3">
      <c r="A10" s="26" t="s">
        <v>5</v>
      </c>
      <c r="B10" s="28" t="s">
        <v>64</v>
      </c>
      <c r="C10" s="34">
        <f>AVERAGE('[1]Обобщени Проба'!X12,'[2]Обобщени Проба'!X12,'[3]Обобщени Проба'!X12,'[4]Обобщени Проба'!X12)</f>
        <v>0</v>
      </c>
    </row>
    <row r="11" spans="1:3" ht="15.75" x14ac:dyDescent="0.3">
      <c r="A11" s="26" t="s">
        <v>6</v>
      </c>
      <c r="B11" s="28" t="s">
        <v>64</v>
      </c>
      <c r="C11" s="34">
        <f>AVERAGE('[1]Обобщени Проба'!X13,'[2]Обобщени Проба'!X13,'[3]Обобщени Проба'!X13,'[4]Обобщени Проба'!X13)</f>
        <v>0</v>
      </c>
    </row>
    <row r="12" spans="1:3" ht="15.75" x14ac:dyDescent="0.3">
      <c r="A12" s="26" t="s">
        <v>7</v>
      </c>
      <c r="B12" s="28" t="s">
        <v>64</v>
      </c>
      <c r="C12" s="34">
        <f>AVERAGE('[1]Обобщени Проба'!X14,'[2]Обобщени Проба'!X14,'[3]Обобщени Проба'!X14,'[4]Обобщени Проба'!X14)</f>
        <v>0</v>
      </c>
    </row>
    <row r="13" spans="1:3" ht="15.75" x14ac:dyDescent="0.3">
      <c r="A13" s="26" t="s">
        <v>15</v>
      </c>
      <c r="B13" s="28" t="s">
        <v>64</v>
      </c>
      <c r="C13" s="34">
        <f>AVERAGE('[1]Обобщени Проба'!X15,'[2]Обобщени Проба'!X15,'[3]Обобщени Проба'!X15,'[4]Обобщени Проба'!X15)</f>
        <v>0</v>
      </c>
    </row>
    <row r="14" spans="1:3" ht="15.75" x14ac:dyDescent="0.3">
      <c r="A14" s="26" t="s">
        <v>8</v>
      </c>
      <c r="B14" s="28" t="s">
        <v>64</v>
      </c>
      <c r="C14" s="34">
        <f>AVERAGE('[1]Обобщени Проба'!X16,'[2]Обобщени Проба'!X16,'[3]Обобщени Проба'!X16,'[4]Обобщени Проба'!X16)</f>
        <v>0</v>
      </c>
    </row>
    <row r="15" spans="1:3" ht="15.75" x14ac:dyDescent="0.3">
      <c r="A15" s="26" t="s">
        <v>11</v>
      </c>
      <c r="B15" s="28" t="s">
        <v>64</v>
      </c>
      <c r="C15" s="34">
        <f>AVERAGE('[1]Обобщени Проба'!X17,'[2]Обобщени Проба'!X17,'[3]Обобщени Проба'!X17,'[4]Обобщени Проба'!X17)</f>
        <v>0</v>
      </c>
    </row>
    <row r="16" spans="1:3" ht="15.75" x14ac:dyDescent="0.3">
      <c r="A16" s="26" t="s">
        <v>16</v>
      </c>
      <c r="B16" s="28" t="s">
        <v>64</v>
      </c>
      <c r="C16" s="34">
        <f>AVERAGE('[1]Обобщени Проба'!X18,'[2]Обобщени Проба'!X18,'[3]Обобщени Проба'!X18,'[4]Обобщени Проба'!X18)</f>
        <v>0</v>
      </c>
    </row>
    <row r="17" spans="1:3" ht="15.75" x14ac:dyDescent="0.3">
      <c r="A17" s="29" t="s">
        <v>8</v>
      </c>
      <c r="B17" s="32" t="s">
        <v>64</v>
      </c>
      <c r="C17" s="35"/>
    </row>
    <row r="18" spans="1:3" ht="15.75" x14ac:dyDescent="0.3">
      <c r="A18" s="26" t="s">
        <v>17</v>
      </c>
      <c r="B18" s="26" t="s">
        <v>35</v>
      </c>
      <c r="C18" s="34">
        <f>AVERAGE('[1]Обобщени Проба'!X20,'[2]Обобщени Проба'!X20,'[3]Обобщени Проба'!X20,'[4]Обобщени Проба'!X20)</f>
        <v>0</v>
      </c>
    </row>
    <row r="19" spans="1:3" ht="15.75" x14ac:dyDescent="0.3">
      <c r="A19" s="26" t="s">
        <v>17</v>
      </c>
      <c r="B19" s="26" t="s">
        <v>36</v>
      </c>
      <c r="C19" s="34">
        <f>AVERAGE('[1]Обобщени Проба'!X21,'[2]Обобщени Проба'!X21,'[3]Обобщени Проба'!X21,'[4]Обобщени Проба'!X21)</f>
        <v>0</v>
      </c>
    </row>
    <row r="20" spans="1:3" ht="15.75" x14ac:dyDescent="0.3">
      <c r="A20" s="26" t="s">
        <v>18</v>
      </c>
      <c r="B20" s="26" t="s">
        <v>37</v>
      </c>
      <c r="C20" s="34">
        <f>AVERAGE('[1]Обобщени Проба'!X22,'[2]Обобщени Проба'!X22,'[3]Обобщени Проба'!X22,'[4]Обобщени Проба'!X22)</f>
        <v>0</v>
      </c>
    </row>
    <row r="21" spans="1:3" ht="15.75" x14ac:dyDescent="0.3">
      <c r="A21" s="26" t="s">
        <v>19</v>
      </c>
      <c r="B21" s="26" t="s">
        <v>38</v>
      </c>
      <c r="C21" s="34">
        <f>AVERAGE('[1]Обобщени Проба'!X23,'[2]Обобщени Проба'!X23,'[3]Обобщени Проба'!X23,'[4]Обобщени Проба'!X23)</f>
        <v>0</v>
      </c>
    </row>
    <row r="22" spans="1:3" ht="15.75" x14ac:dyDescent="0.3">
      <c r="A22" s="26" t="s">
        <v>17</v>
      </c>
      <c r="B22" s="26" t="s">
        <v>39</v>
      </c>
      <c r="C22" s="34">
        <f>AVERAGE('[1]Обобщени Проба'!X24,'[2]Обобщени Проба'!X24,'[3]Обобщени Проба'!X24,'[4]Обобщени Проба'!X24)</f>
        <v>0</v>
      </c>
    </row>
    <row r="23" spans="1:3" ht="15.75" x14ac:dyDescent="0.3">
      <c r="A23" s="26" t="s">
        <v>17</v>
      </c>
      <c r="B23" s="26" t="s">
        <v>40</v>
      </c>
      <c r="C23" s="34">
        <f>AVERAGE('[1]Обобщени Проба'!X25,'[2]Обобщени Проба'!X25,'[3]Обобщени Проба'!X25,'[4]Обобщени Проба'!X25)</f>
        <v>0</v>
      </c>
    </row>
    <row r="24" spans="1:3" ht="15.75" x14ac:dyDescent="0.3">
      <c r="A24" s="26" t="s">
        <v>17</v>
      </c>
      <c r="B24" s="26" t="s">
        <v>41</v>
      </c>
      <c r="C24" s="34">
        <f>AVERAGE('[1]Обобщени Проба'!X26,'[2]Обобщени Проба'!X26,'[3]Обобщени Проба'!X26,'[4]Обобщени Проба'!X26)</f>
        <v>0</v>
      </c>
    </row>
    <row r="25" spans="1:3" ht="42.75" x14ac:dyDescent="0.3">
      <c r="A25" s="26" t="s">
        <v>20</v>
      </c>
      <c r="B25" s="26" t="s">
        <v>60</v>
      </c>
      <c r="C25" s="34">
        <f>AVERAGE('[1]Обобщени Проба'!X27,'[2]Обобщени Проба'!X27,'[3]Обобщени Проба'!X27,'[4]Обобщени Проба'!X27)</f>
        <v>0</v>
      </c>
    </row>
    <row r="26" spans="1:3" ht="15.75" x14ac:dyDescent="0.3">
      <c r="A26" s="26" t="s">
        <v>21</v>
      </c>
      <c r="B26" s="26" t="s">
        <v>42</v>
      </c>
      <c r="C26" s="34">
        <f>AVERAGE('[1]Обобщени Проба'!X28,'[2]Обобщени Проба'!X28,'[3]Обобщени Проба'!X28,'[4]Обобщени Проба'!X28)</f>
        <v>0</v>
      </c>
    </row>
    <row r="27" spans="1:3" ht="15.75" x14ac:dyDescent="0.3">
      <c r="A27" s="26" t="s">
        <v>22</v>
      </c>
      <c r="B27" s="26" t="s">
        <v>43</v>
      </c>
      <c r="C27" s="34">
        <f>AVERAGE('[1]Обобщени Проба'!X29,'[2]Обобщени Проба'!X29,'[3]Обобщени Проба'!X29,'[4]Обобщени Проба'!X29)</f>
        <v>0</v>
      </c>
    </row>
    <row r="28" spans="1:3" ht="57" x14ac:dyDescent="0.3">
      <c r="A28" s="26" t="s">
        <v>23</v>
      </c>
      <c r="B28" s="26" t="s">
        <v>61</v>
      </c>
      <c r="C28" s="34">
        <f>AVERAGE('[1]Обобщени Проба'!X30,'[2]Обобщени Проба'!X30,'[3]Обобщени Проба'!X30,'[4]Обобщени Проба'!X30)</f>
        <v>0</v>
      </c>
    </row>
    <row r="29" spans="1:3" ht="28.5" x14ac:dyDescent="0.3">
      <c r="A29" s="26" t="s">
        <v>24</v>
      </c>
      <c r="B29" s="26" t="s">
        <v>44</v>
      </c>
      <c r="C29" s="34">
        <f>AVERAGE('[1]Обобщени Проба'!X31,'[2]Обобщени Проба'!X31,'[3]Обобщени Проба'!X31,'[4]Обобщени Проба'!X31)</f>
        <v>0</v>
      </c>
    </row>
    <row r="30" spans="1:3" ht="15.75" x14ac:dyDescent="0.3">
      <c r="A30" s="26" t="s">
        <v>25</v>
      </c>
      <c r="B30" s="26" t="s">
        <v>45</v>
      </c>
      <c r="C30" s="34">
        <f>AVERAGE('[1]Обобщени Проба'!X32,'[2]Обобщени Проба'!X32,'[3]Обобщени Проба'!X32,'[4]Обобщени Проба'!X32)</f>
        <v>0</v>
      </c>
    </row>
    <row r="31" spans="1:3" ht="28.5" x14ac:dyDescent="0.3">
      <c r="A31" s="26" t="s">
        <v>25</v>
      </c>
      <c r="B31" s="26" t="s">
        <v>46</v>
      </c>
      <c r="C31" s="34">
        <f>AVERAGE('[1]Обобщени Проба'!X33,'[2]Обобщени Проба'!X33,'[3]Обобщени Проба'!X33,'[4]Обобщени Проба'!X33)</f>
        <v>0</v>
      </c>
    </row>
    <row r="32" spans="1:3" ht="42.75" x14ac:dyDescent="0.3">
      <c r="A32" s="26" t="s">
        <v>26</v>
      </c>
      <c r="B32" s="26" t="s">
        <v>47</v>
      </c>
      <c r="C32" s="34">
        <f>AVERAGE('[1]Обобщени Проба'!X34,'[2]Обобщени Проба'!X34,'[3]Обобщени Проба'!X34,'[4]Обобщени Проба'!X34)</f>
        <v>0</v>
      </c>
    </row>
    <row r="33" spans="1:3" ht="42.75" x14ac:dyDescent="0.3">
      <c r="A33" s="26" t="s">
        <v>26</v>
      </c>
      <c r="B33" s="26" t="s">
        <v>48</v>
      </c>
      <c r="C33" s="34">
        <f>AVERAGE('[1]Обобщени Проба'!X35,'[2]Обобщени Проба'!X35,'[3]Обобщени Проба'!X35,'[4]Обобщени Проба'!X35)</f>
        <v>0</v>
      </c>
    </row>
    <row r="34" spans="1:3" ht="85.5" x14ac:dyDescent="0.3">
      <c r="A34" s="26" t="s">
        <v>27</v>
      </c>
      <c r="B34" s="26" t="s">
        <v>49</v>
      </c>
      <c r="C34" s="34">
        <f>AVERAGE('[1]Обобщени Проба'!X36,'[2]Обобщени Проба'!X36,'[3]Обобщени Проба'!X36,'[4]Обобщени Проба'!X36)</f>
        <v>0</v>
      </c>
    </row>
    <row r="35" spans="1:3" ht="57" x14ac:dyDescent="0.3">
      <c r="A35" s="26" t="s">
        <v>28</v>
      </c>
      <c r="B35" s="26" t="s">
        <v>50</v>
      </c>
      <c r="C35" s="34">
        <f>AVERAGE('[1]Обобщени Проба'!X37,'[2]Обобщени Проба'!X37,'[3]Обобщени Проба'!X37,'[4]Обобщени Проба'!X37)</f>
        <v>0</v>
      </c>
    </row>
    <row r="36" spans="1:3" ht="128.25" x14ac:dyDescent="0.3">
      <c r="A36" s="26" t="s">
        <v>28</v>
      </c>
      <c r="B36" s="26" t="s">
        <v>51</v>
      </c>
      <c r="C36" s="34">
        <f>AVERAGE('[1]Обобщени Проба'!X38,'[2]Обобщени Проба'!X38,'[3]Обобщени Проба'!X38,'[4]Обобщени Проба'!X38)</f>
        <v>0</v>
      </c>
    </row>
    <row r="37" spans="1:3" ht="42.75" x14ac:dyDescent="0.3">
      <c r="A37" s="26" t="s">
        <v>29</v>
      </c>
      <c r="B37" s="26" t="s">
        <v>52</v>
      </c>
      <c r="C37" s="34">
        <f>AVERAGE('[1]Обобщени Проба'!X39,'[2]Обобщени Проба'!X39,'[3]Обобщени Проба'!X39,'[4]Обобщени Проба'!X39)</f>
        <v>0</v>
      </c>
    </row>
    <row r="38" spans="1:3" ht="199.5" x14ac:dyDescent="0.3">
      <c r="A38" s="26" t="s">
        <v>30</v>
      </c>
      <c r="B38" s="26" t="s">
        <v>53</v>
      </c>
      <c r="C38" s="34">
        <f>AVERAGE('[1]Обобщени Проба'!X40,'[2]Обобщени Проба'!X40,'[3]Обобщени Проба'!X40,'[4]Обобщени Проба'!X40)</f>
        <v>0</v>
      </c>
    </row>
    <row r="39" spans="1:3" ht="42.75" x14ac:dyDescent="0.3">
      <c r="A39" s="26" t="s">
        <v>31</v>
      </c>
      <c r="B39" s="26" t="s">
        <v>54</v>
      </c>
      <c r="C39" s="34">
        <f>AVERAGE('[1]Обобщени Проба'!X41,'[2]Обобщени Проба'!X41,'[3]Обобщени Проба'!X41,'[4]Обобщени Проба'!X41)</f>
        <v>0</v>
      </c>
    </row>
    <row r="40" spans="1:3" ht="15.75" x14ac:dyDescent="0.3">
      <c r="A40" s="26" t="s">
        <v>31</v>
      </c>
      <c r="B40" s="26" t="s">
        <v>55</v>
      </c>
      <c r="C40" s="34">
        <f>AVERAGE('[1]Обобщени Проба'!X42,'[2]Обобщени Проба'!X42,'[3]Обобщени Проба'!X42,'[4]Обобщени Проба'!X42)</f>
        <v>0</v>
      </c>
    </row>
    <row r="41" spans="1:3" ht="28.5" x14ac:dyDescent="0.3">
      <c r="A41" s="26" t="s">
        <v>31</v>
      </c>
      <c r="B41" s="26" t="s">
        <v>56</v>
      </c>
      <c r="C41" s="34">
        <f>AVERAGE('[1]Обобщени Проба'!X43,'[2]Обобщени Проба'!X43,'[3]Обобщени Проба'!X43,'[4]Обобщени Проба'!X43)</f>
        <v>0</v>
      </c>
    </row>
    <row r="42" spans="1:3" ht="42.75" x14ac:dyDescent="0.3">
      <c r="A42" s="26" t="s">
        <v>32</v>
      </c>
      <c r="B42" s="26" t="s">
        <v>62</v>
      </c>
      <c r="C42" s="34">
        <f>AVERAGE('[1]Обобщени Проба'!X44,'[2]Обобщени Проба'!X44,'[3]Обобщени Проба'!X44,'[4]Обобщени Проба'!X44)</f>
        <v>0</v>
      </c>
    </row>
    <row r="43" spans="1:3" ht="71.25" x14ac:dyDescent="0.3">
      <c r="A43" s="26" t="s">
        <v>33</v>
      </c>
      <c r="B43" s="26" t="s">
        <v>63</v>
      </c>
      <c r="C43" s="34">
        <f>AVERAGE('[1]Обобщени Проба'!X45,'[2]Обобщени Проба'!X45,'[3]Обобщени Проба'!X45,'[4]Обобщени Проба'!X45)</f>
        <v>0</v>
      </c>
    </row>
    <row r="44" spans="1:3" ht="85.5" x14ac:dyDescent="0.3">
      <c r="A44" s="26" t="s">
        <v>27</v>
      </c>
      <c r="B44" s="26" t="s">
        <v>57</v>
      </c>
      <c r="C44" s="34">
        <f>AVERAGE('[1]Обобщени Проба'!X46,'[2]Обобщени Проба'!X46,'[3]Обобщени Проба'!X46,'[4]Обобщени Проба'!X46)</f>
        <v>0</v>
      </c>
    </row>
    <row r="45" spans="1:3" ht="28.5" x14ac:dyDescent="0.3">
      <c r="A45" s="26" t="s">
        <v>34</v>
      </c>
      <c r="B45" s="26" t="s">
        <v>58</v>
      </c>
      <c r="C45" s="34">
        <f>AVERAGE('[1]Обобщени Проба'!X47,'[2]Обобщени Проба'!X47,'[3]Обобщени Проба'!X47,'[4]Обобщени Проба'!X47)</f>
        <v>0</v>
      </c>
    </row>
    <row r="46" spans="1:3" ht="15.75" x14ac:dyDescent="0.3">
      <c r="A46" s="30" t="s">
        <v>11</v>
      </c>
      <c r="B46" s="33" t="s">
        <v>64</v>
      </c>
      <c r="C46" s="35"/>
    </row>
    <row r="47" spans="1:3" ht="15.75" x14ac:dyDescent="0.3">
      <c r="A47" s="26" t="s">
        <v>65</v>
      </c>
      <c r="B47" s="26" t="s">
        <v>64</v>
      </c>
      <c r="C47" s="34">
        <f>AVERAGE('[1]Обобщени Проба'!X49,'[2]Обобщени Проба'!X49,'[3]Обобщени Проба'!X49,'[4]Обобщени Проба'!X49)</f>
        <v>0</v>
      </c>
    </row>
    <row r="48" spans="1:3" ht="15.75" x14ac:dyDescent="0.3">
      <c r="A48" s="26" t="s">
        <v>66</v>
      </c>
      <c r="B48" s="26" t="s">
        <v>64</v>
      </c>
      <c r="C48" s="34">
        <f>AVERAGE('[1]Обобщени Проба'!X50,'[2]Обобщени Проба'!X50,'[3]Обобщени Проба'!X50,'[4]Обобщени Проба'!X50)</f>
        <v>0</v>
      </c>
    </row>
    <row r="49" spans="1:3" ht="15.75" x14ac:dyDescent="0.3">
      <c r="A49" s="26"/>
      <c r="B49" s="26" t="s">
        <v>64</v>
      </c>
      <c r="C49" s="34">
        <f>AVERAGE('[1]Обобщени Проба'!X51,'[2]Обобщени Проба'!X51,'[3]Обобщени Проба'!X51,'[4]Обобщени Проба'!X51)</f>
        <v>0</v>
      </c>
    </row>
    <row r="50" spans="1:3" ht="15.75" x14ac:dyDescent="0.3">
      <c r="A50" s="26"/>
      <c r="B50" s="26" t="s">
        <v>64</v>
      </c>
      <c r="C50" s="34">
        <f>AVERAGE('[1]Обобщени Проба'!X52,'[2]Обобщени Проба'!X52,'[3]Обобщени Проба'!X52,'[4]Обобщени Проба'!X52)</f>
        <v>0</v>
      </c>
    </row>
    <row r="51" spans="1:3" ht="15.75" x14ac:dyDescent="0.3">
      <c r="A51" s="26"/>
      <c r="B51" s="26" t="s">
        <v>64</v>
      </c>
      <c r="C51" s="34">
        <f>AVERAGE('[1]Обобщени Проба'!X53,'[2]Обобщени Проба'!X53,'[3]Обобщени Проба'!X53,'[4]Обобщени Проба'!X53)</f>
        <v>0</v>
      </c>
    </row>
    <row r="52" spans="1:3" ht="15.75" x14ac:dyDescent="0.3">
      <c r="A52" s="26"/>
      <c r="B52" s="26" t="s">
        <v>64</v>
      </c>
      <c r="C52" s="34">
        <f>AVERAGE('[1]Обобщени Проба'!X54,'[2]Обобщени Проба'!X54,'[3]Обобщени Проба'!X54,'[4]Обобщени Проба'!X54)</f>
        <v>0</v>
      </c>
    </row>
    <row r="53" spans="1:3" ht="15.75" x14ac:dyDescent="0.3">
      <c r="A53" s="26"/>
      <c r="B53" s="26" t="s">
        <v>64</v>
      </c>
      <c r="C53" s="34">
        <f>AVERAGE('[1]Обобщени Проба'!X55,'[2]Обобщени Проба'!X55,'[3]Обобщени Проба'!X55,'[4]Обобщени Проба'!X55)</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showGridLines="0" showZeros="0" zoomScale="80" zoomScaleNormal="80" workbookViewId="0">
      <pane xSplit="1" ySplit="1" topLeftCell="B2" activePane="bottomRight" state="frozen"/>
      <selection pane="topRight" activeCell="B1" sqref="B1"/>
      <selection pane="bottomLeft" activeCell="A2" sqref="A2"/>
      <selection pane="bottomRight" activeCell="J8" sqref="J8"/>
    </sheetView>
  </sheetViews>
  <sheetFormatPr defaultRowHeight="13.5" x14ac:dyDescent="0.25"/>
  <cols>
    <col min="1" max="1" width="22.85546875" style="2" bestFit="1" customWidth="1"/>
    <col min="2" max="2" width="17.28515625" style="2" customWidth="1"/>
    <col min="3" max="7" width="25.5703125" style="2" customWidth="1"/>
    <col min="8" max="16384" width="9.140625" style="2"/>
  </cols>
  <sheetData>
    <row r="1" spans="1:7" ht="27.75" customHeight="1" x14ac:dyDescent="0.25">
      <c r="A1" s="5" t="s">
        <v>12</v>
      </c>
      <c r="B1" s="5" t="s">
        <v>64</v>
      </c>
      <c r="C1" s="10" t="s">
        <v>74</v>
      </c>
      <c r="D1" s="10" t="s">
        <v>75</v>
      </c>
      <c r="E1" s="10" t="s">
        <v>76</v>
      </c>
      <c r="F1" s="10" t="s">
        <v>77</v>
      </c>
      <c r="G1" s="10" t="s">
        <v>78</v>
      </c>
    </row>
    <row r="2" spans="1:7" x14ac:dyDescent="0.25">
      <c r="A2" s="1" t="s">
        <v>0</v>
      </c>
      <c r="B2" s="6" t="s">
        <v>64</v>
      </c>
      <c r="C2" s="19">
        <f>'[4]Обобщени Проба'!U4</f>
        <v>9.2724631446202105E-2</v>
      </c>
      <c r="D2" s="19">
        <f>'[3]Обобщени Проба'!U4</f>
        <v>0.1513107381519998</v>
      </c>
      <c r="E2" s="19">
        <f>'[1]Обобщени Проба'!U4</f>
        <v>8.0339962339484886E-2</v>
      </c>
      <c r="F2" s="19">
        <f>'[2]Обобщени Проба'!U4</f>
        <v>0.1253930168040753</v>
      </c>
      <c r="G2" s="19">
        <f>IFERROR(AVERAGE(C2:F2), 0)</f>
        <v>0.11244208718544052</v>
      </c>
    </row>
    <row r="3" spans="1:7" x14ac:dyDescent="0.25">
      <c r="A3" s="1" t="s">
        <v>9</v>
      </c>
      <c r="B3" s="6" t="s">
        <v>64</v>
      </c>
      <c r="C3" s="19">
        <f>'[4]Обобщени Проба'!U5</f>
        <v>8.3918010086738964E-2</v>
      </c>
      <c r="D3" s="19">
        <f>'[3]Обобщени Проба'!U5</f>
        <v>6.5603894650929737E-2</v>
      </c>
      <c r="E3" s="19">
        <f>'[1]Обобщени Проба'!U5</f>
        <v>9.7464155558502449E-2</v>
      </c>
      <c r="F3" s="19">
        <f>'[2]Обобщени Проба'!U5</f>
        <v>8.5722312931034245E-2</v>
      </c>
      <c r="G3" s="19">
        <f t="shared" ref="G3:G53" si="0">IFERROR(AVERAGE(C3:F3), 0)</f>
        <v>8.3177093306801342E-2</v>
      </c>
    </row>
    <row r="4" spans="1:7" x14ac:dyDescent="0.25">
      <c r="A4" s="1" t="s">
        <v>10</v>
      </c>
      <c r="B4" s="6" t="s">
        <v>64</v>
      </c>
      <c r="C4" s="19">
        <f>'[4]Обобщени Проба'!U6</f>
        <v>3.6936726798706562E-2</v>
      </c>
      <c r="D4" s="19">
        <f>'[3]Обобщени Проба'!U6</f>
        <v>3.8398675203340595E-2</v>
      </c>
      <c r="E4" s="19">
        <f>'[1]Обобщени Проба'!U6</f>
        <v>4.088760738436998E-2</v>
      </c>
      <c r="F4" s="19">
        <f>'[2]Обобщени Проба'!U6</f>
        <v>3.6349205137498335E-2</v>
      </c>
      <c r="G4" s="19">
        <f t="shared" si="0"/>
        <v>3.814305363097887E-2</v>
      </c>
    </row>
    <row r="5" spans="1:7" x14ac:dyDescent="0.25">
      <c r="A5" s="1" t="s">
        <v>1</v>
      </c>
      <c r="B5" s="6" t="s">
        <v>64</v>
      </c>
      <c r="C5" s="19">
        <f>'[4]Обобщени Проба'!U7</f>
        <v>9.7749656556372078E-2</v>
      </c>
      <c r="D5" s="19">
        <f>'[3]Обобщени Проба'!U7</f>
        <v>0.10676947668367848</v>
      </c>
      <c r="E5" s="19">
        <f>'[1]Обобщени Проба'!U7</f>
        <v>0.12146735624423641</v>
      </c>
      <c r="F5" s="19">
        <f>'[2]Обобщени Проба'!U7</f>
        <v>0.12265380537773149</v>
      </c>
      <c r="G5" s="19">
        <f t="shared" si="0"/>
        <v>0.11216007371550463</v>
      </c>
    </row>
    <row r="6" spans="1:7" x14ac:dyDescent="0.25">
      <c r="A6" s="1" t="s">
        <v>13</v>
      </c>
      <c r="B6" s="6" t="s">
        <v>64</v>
      </c>
      <c r="C6" s="19">
        <f>'[4]Обобщени Проба'!U8</f>
        <v>9.0734611153587164E-2</v>
      </c>
      <c r="D6" s="19">
        <f>'[3]Обобщени Проба'!U8</f>
        <v>8.3987495236850312E-2</v>
      </c>
      <c r="E6" s="19">
        <f>'[1]Обобщени Проба'!U8</f>
        <v>7.2690813922743014E-2</v>
      </c>
      <c r="F6" s="19">
        <f>'[2]Обобщени Проба'!U8</f>
        <v>7.3270381789491301E-2</v>
      </c>
      <c r="G6" s="19">
        <f t="shared" si="0"/>
        <v>8.0170825525667955E-2</v>
      </c>
    </row>
    <row r="7" spans="1:7" x14ac:dyDescent="0.25">
      <c r="A7" s="1" t="s">
        <v>2</v>
      </c>
      <c r="B7" s="6" t="s">
        <v>64</v>
      </c>
      <c r="C7" s="19">
        <f>'[4]Обобщени Проба'!U9</f>
        <v>3.4323404155093398E-2</v>
      </c>
      <c r="D7" s="19">
        <f>'[3]Обобщени Проба'!U9</f>
        <v>1.36259407045758E-2</v>
      </c>
      <c r="E7" s="19">
        <f>'[1]Обобщени Проба'!U9</f>
        <v>2.982025917818942E-2</v>
      </c>
      <c r="F7" s="19">
        <f>'[2]Обобщени Проба'!U9</f>
        <v>1.0231615407957714E-2</v>
      </c>
      <c r="G7" s="19">
        <f t="shared" si="0"/>
        <v>2.2000304861454083E-2</v>
      </c>
    </row>
    <row r="8" spans="1:7" x14ac:dyDescent="0.25">
      <c r="A8" s="1" t="s">
        <v>3</v>
      </c>
      <c r="B8" s="6" t="s">
        <v>64</v>
      </c>
      <c r="C8" s="19">
        <f>'[4]Обобщени Проба'!U10</f>
        <v>2.5757499771265371E-2</v>
      </c>
      <c r="D8" s="19">
        <f>'[3]Обобщени Проба'!U10</f>
        <v>3.2076138058213556E-2</v>
      </c>
      <c r="E8" s="19">
        <f>'[1]Обобщени Проба'!U10</f>
        <v>2.911377992609393E-2</v>
      </c>
      <c r="F8" s="19">
        <f>'[2]Обобщени Проба'!U10</f>
        <v>2.9439026094954041E-2</v>
      </c>
      <c r="G8" s="19">
        <f t="shared" si="0"/>
        <v>2.9096610962631723E-2</v>
      </c>
    </row>
    <row r="9" spans="1:7" x14ac:dyDescent="0.25">
      <c r="A9" s="1" t="s">
        <v>4</v>
      </c>
      <c r="B9" s="6" t="s">
        <v>64</v>
      </c>
      <c r="C9" s="19">
        <f>'[4]Обобщени Проба'!U11</f>
        <v>0.10330664097154643</v>
      </c>
      <c r="D9" s="19">
        <f>'[3]Обобщени Проба'!U11</f>
        <v>7.4024003248233314E-2</v>
      </c>
      <c r="E9" s="19">
        <f>'[1]Обобщени Проба'!U11</f>
        <v>8.9308433367925905E-2</v>
      </c>
      <c r="F9" s="19">
        <f>'[2]Обобщени Проба'!U11</f>
        <v>7.3965063858598537E-2</v>
      </c>
      <c r="G9" s="19">
        <f t="shared" si="0"/>
        <v>8.5151035361576047E-2</v>
      </c>
    </row>
    <row r="10" spans="1:7" x14ac:dyDescent="0.25">
      <c r="A10" s="1" t="s">
        <v>5</v>
      </c>
      <c r="B10" s="6" t="s">
        <v>64</v>
      </c>
      <c r="C10" s="19">
        <f>'[4]Обобщени Проба'!U12</f>
        <v>2.6735825442952756E-2</v>
      </c>
      <c r="D10" s="19">
        <f>'[3]Обобщени Проба'!U12</f>
        <v>3.3393980827077049E-2</v>
      </c>
      <c r="E10" s="19">
        <f>'[1]Обобщени Проба'!U12</f>
        <v>2.911377992609393E-2</v>
      </c>
      <c r="F10" s="19">
        <f>'[2]Обобщени Проба'!U12</f>
        <v>3.1668254325570994E-2</v>
      </c>
      <c r="G10" s="19">
        <f t="shared" si="0"/>
        <v>3.0227960130423684E-2</v>
      </c>
    </row>
    <row r="11" spans="1:7" x14ac:dyDescent="0.25">
      <c r="A11" s="1" t="s">
        <v>6</v>
      </c>
      <c r="B11" s="6" t="s">
        <v>64</v>
      </c>
      <c r="C11" s="19">
        <f>'[4]Обобщени Проба'!U13</f>
        <v>0.11242349907003145</v>
      </c>
      <c r="D11" s="19">
        <f>'[3]Обобщени Проба'!U13</f>
        <v>0.11986285207944376</v>
      </c>
      <c r="E11" s="19">
        <f>'[1]Обобщени Проба'!U13</f>
        <v>0.11336266205831265</v>
      </c>
      <c r="F11" s="19">
        <f>'[2]Обобщени Проба'!U13</f>
        <v>0.1396148925547441</v>
      </c>
      <c r="G11" s="19">
        <f t="shared" si="0"/>
        <v>0.12131597644063299</v>
      </c>
    </row>
    <row r="12" spans="1:7" x14ac:dyDescent="0.25">
      <c r="A12" s="1" t="s">
        <v>7</v>
      </c>
      <c r="B12" s="6" t="s">
        <v>64</v>
      </c>
      <c r="C12" s="19">
        <f>'[4]Обобщени Проба'!U14</f>
        <v>3.9228732155559151E-2</v>
      </c>
      <c r="D12" s="19">
        <f>'[3]Обобщени Проба'!U14</f>
        <v>5.0659150388249571E-2</v>
      </c>
      <c r="E12" s="19">
        <f>'[1]Обобщени Проба'!U14</f>
        <v>3.6529581976978837E-2</v>
      </c>
      <c r="F12" s="19">
        <f>'[2]Обобщени Проба'!U14</f>
        <v>4.2046823029886084E-2</v>
      </c>
      <c r="G12" s="19">
        <f t="shared" si="0"/>
        <v>4.2116071887668409E-2</v>
      </c>
    </row>
    <row r="13" spans="1:7" x14ac:dyDescent="0.25">
      <c r="A13" s="1" t="s">
        <v>15</v>
      </c>
      <c r="B13" s="6" t="s">
        <v>64</v>
      </c>
      <c r="C13" s="19">
        <f>'[4]Обобщени Проба'!U15</f>
        <v>8.7497702742014988E-2</v>
      </c>
      <c r="D13" s="19">
        <f>'[3]Обобщени Проба'!U15</f>
        <v>7.7568548634613266E-2</v>
      </c>
      <c r="E13" s="19">
        <f>'[1]Обобщени Проба'!U15</f>
        <v>0.10249373259964777</v>
      </c>
      <c r="F13" s="19">
        <f>'[2]Обобщени Проба'!U15</f>
        <v>9.1026159358575318E-2</v>
      </c>
      <c r="G13" s="19">
        <f t="shared" si="0"/>
        <v>8.9646535833712834E-2</v>
      </c>
    </row>
    <row r="14" spans="1:7" x14ac:dyDescent="0.25">
      <c r="A14" s="1" t="s">
        <v>8</v>
      </c>
      <c r="B14" s="6" t="s">
        <v>64</v>
      </c>
      <c r="C14" s="19">
        <f>'[4]Обобщени Проба'!U16</f>
        <v>5.0783941596739025E-2</v>
      </c>
      <c r="D14" s="19">
        <f>'[3]Обобщени Проба'!U16</f>
        <v>4.3518332750410602E-2</v>
      </c>
      <c r="E14" s="19">
        <f>'[1]Обобщени Проба'!U16</f>
        <v>4.4248585630403292E-2</v>
      </c>
      <c r="F14" s="19">
        <f>'[2]Обобщени Проба'!U16</f>
        <v>3.9057544022023778E-2</v>
      </c>
      <c r="G14" s="19">
        <f t="shared" si="0"/>
        <v>4.4402100999894174E-2</v>
      </c>
    </row>
    <row r="15" spans="1:7" x14ac:dyDescent="0.25">
      <c r="A15" s="1" t="s">
        <v>11</v>
      </c>
      <c r="B15" s="6" t="s">
        <v>64</v>
      </c>
      <c r="C15" s="19">
        <f>'[4]Обобщени Проба'!U17</f>
        <v>5.2130816228141877E-2</v>
      </c>
      <c r="D15" s="19">
        <f>'[3]Обобщени Проба'!U17</f>
        <v>3.2012280359047095E-2</v>
      </c>
      <c r="E15" s="19">
        <f>'[1]Обобщени Проба'!U17</f>
        <v>4.6798301769317242E-2</v>
      </c>
      <c r="F15" s="19">
        <f>'[2]Обобщени Проба'!U17</f>
        <v>3.3413357454596559E-2</v>
      </c>
      <c r="G15" s="19">
        <f t="shared" si="0"/>
        <v>4.108868895277569E-2</v>
      </c>
    </row>
    <row r="16" spans="1:7" x14ac:dyDescent="0.25">
      <c r="A16" s="1" t="s">
        <v>16</v>
      </c>
      <c r="B16" s="6" t="s">
        <v>64</v>
      </c>
      <c r="C16" s="19">
        <f>'[4]Обобщени Проба'!U18</f>
        <v>6.5748301825048719E-2</v>
      </c>
      <c r="D16" s="19">
        <f>'[3]Обобщени Проба'!U18</f>
        <v>7.7188493023337065E-2</v>
      </c>
      <c r="E16" s="19">
        <f>'[1]Обобщени Проба'!U18</f>
        <v>6.636098811770029E-2</v>
      </c>
      <c r="F16" s="19">
        <f>'[2]Обобщени Проба'!U18</f>
        <v>6.6148541853262244E-2</v>
      </c>
      <c r="G16" s="19">
        <f t="shared" si="0"/>
        <v>6.8861581204837083E-2</v>
      </c>
    </row>
    <row r="17" spans="1:7" x14ac:dyDescent="0.25">
      <c r="A17" s="3" t="s">
        <v>8</v>
      </c>
      <c r="B17" s="3" t="s">
        <v>64</v>
      </c>
      <c r="C17" s="18">
        <f>'[4]Обобщени Проба'!U19</f>
        <v>0</v>
      </c>
      <c r="D17" s="18">
        <f>'[3]Обобщени Проба'!U19</f>
        <v>0</v>
      </c>
      <c r="E17" s="18">
        <f>'[1]Обобщени Проба'!U19</f>
        <v>0</v>
      </c>
      <c r="F17" s="18">
        <f>'[2]Обобщени Проба'!U19</f>
        <v>0</v>
      </c>
      <c r="G17" s="18"/>
    </row>
    <row r="18" spans="1:7" x14ac:dyDescent="0.25">
      <c r="A18" s="1" t="s">
        <v>17</v>
      </c>
      <c r="B18" s="7" t="s">
        <v>35</v>
      </c>
      <c r="C18" s="19">
        <f>'[4]Обобщени Проба'!U20</f>
        <v>0</v>
      </c>
      <c r="D18" s="19">
        <f>'[3]Обобщени Проба'!U20</f>
        <v>0.52557580595095565</v>
      </c>
      <c r="E18" s="19">
        <f>'[1]Обобщени Проба'!U20</f>
        <v>0.53836459580506413</v>
      </c>
      <c r="F18" s="19">
        <f>'[2]Обобщени Проба'!U20</f>
        <v>0.47012638020486902</v>
      </c>
      <c r="G18" s="19">
        <f t="shared" si="0"/>
        <v>0.38351669549022216</v>
      </c>
    </row>
    <row r="19" spans="1:7" x14ac:dyDescent="0.25">
      <c r="A19" s="1" t="s">
        <v>17</v>
      </c>
      <c r="B19" s="7" t="s">
        <v>36</v>
      </c>
      <c r="C19" s="19">
        <f>'[4]Обобщени Проба'!U21</f>
        <v>0</v>
      </c>
      <c r="D19" s="19">
        <f>'[3]Обобщени Проба'!U21</f>
        <v>0.31174049931266906</v>
      </c>
      <c r="E19" s="19">
        <f>'[1]Обобщени Проба'!U21</f>
        <v>0.365408851048734</v>
      </c>
      <c r="F19" s="19">
        <f>'[2]Обобщени Проба'!U21</f>
        <v>0.38836503924437948</v>
      </c>
      <c r="G19" s="19">
        <f t="shared" si="0"/>
        <v>0.26637859740144565</v>
      </c>
    </row>
    <row r="20" spans="1:7" x14ac:dyDescent="0.25">
      <c r="A20" s="1" t="s">
        <v>18</v>
      </c>
      <c r="B20" s="7" t="s">
        <v>37</v>
      </c>
      <c r="C20" s="19">
        <f>'[4]Обобщени Проба'!U22</f>
        <v>0</v>
      </c>
      <c r="D20" s="19">
        <f>'[3]Обобщени Проба'!U22</f>
        <v>0.16268369473637534</v>
      </c>
      <c r="E20" s="19">
        <f>'[1]Обобщени Проба'!U22</f>
        <v>9.622655314620196E-2</v>
      </c>
      <c r="F20" s="19">
        <f>'[2]Обобщени Проба'!U22</f>
        <v>0.1084900891313024</v>
      </c>
      <c r="G20" s="19">
        <f t="shared" si="0"/>
        <v>9.1850084253469938E-2</v>
      </c>
    </row>
    <row r="21" spans="1:7" x14ac:dyDescent="0.25">
      <c r="A21" s="1" t="s">
        <v>19</v>
      </c>
      <c r="B21" s="7" t="s">
        <v>38</v>
      </c>
      <c r="C21" s="19">
        <f>'[4]Обобщени Проба'!U23</f>
        <v>0</v>
      </c>
      <c r="D21" s="19">
        <f>'[3]Обобщени Проба'!U23</f>
        <v>0</v>
      </c>
      <c r="E21" s="19">
        <f>'[1]Обобщени Проба'!U23</f>
        <v>0</v>
      </c>
      <c r="F21" s="19">
        <f>'[2]Обобщени Проба'!U23</f>
        <v>3.301849141944925E-2</v>
      </c>
      <c r="G21" s="19">
        <f t="shared" si="0"/>
        <v>8.2546228548623125E-3</v>
      </c>
    </row>
    <row r="22" spans="1:7" x14ac:dyDescent="0.25">
      <c r="A22" s="1" t="s">
        <v>17</v>
      </c>
      <c r="B22" s="7" t="s">
        <v>39</v>
      </c>
      <c r="C22" s="19">
        <f>'[4]Обобщени Проба'!U24</f>
        <v>0</v>
      </c>
      <c r="D22" s="19">
        <f>'[3]Обобщени Проба'!U24</f>
        <v>0</v>
      </c>
      <c r="E22" s="19">
        <f>'[1]Обобщени Проба'!U24</f>
        <v>0</v>
      </c>
      <c r="F22" s="19">
        <f>'[2]Обобщени Проба'!U24</f>
        <v>0</v>
      </c>
      <c r="G22" s="19">
        <f t="shared" si="0"/>
        <v>0</v>
      </c>
    </row>
    <row r="23" spans="1:7" x14ac:dyDescent="0.25">
      <c r="A23" s="1" t="s">
        <v>17</v>
      </c>
      <c r="B23" s="7" t="s">
        <v>40</v>
      </c>
      <c r="C23" s="19">
        <f>'[4]Обобщени Проба'!U25</f>
        <v>0</v>
      </c>
      <c r="D23" s="19">
        <f>'[3]Обобщени Проба'!U25</f>
        <v>0</v>
      </c>
      <c r="E23" s="19">
        <f>'[1]Обобщени Проба'!U25</f>
        <v>0</v>
      </c>
      <c r="F23" s="19">
        <f>'[2]Обобщени Проба'!U25</f>
        <v>0</v>
      </c>
      <c r="G23" s="19">
        <f t="shared" si="0"/>
        <v>0</v>
      </c>
    </row>
    <row r="24" spans="1:7" x14ac:dyDescent="0.25">
      <c r="A24" s="1" t="s">
        <v>17</v>
      </c>
      <c r="B24" s="7" t="s">
        <v>41</v>
      </c>
      <c r="C24" s="19">
        <f>'[4]Обобщени Проба'!U26</f>
        <v>0</v>
      </c>
      <c r="D24" s="19">
        <f>'[3]Обобщени Проба'!U26</f>
        <v>0</v>
      </c>
      <c r="E24" s="19">
        <f>'[1]Обобщени Проба'!U26</f>
        <v>0</v>
      </c>
      <c r="F24" s="19">
        <f>'[2]Обобщени Проба'!U26</f>
        <v>0</v>
      </c>
      <c r="G24" s="19">
        <f t="shared" si="0"/>
        <v>0</v>
      </c>
    </row>
    <row r="25" spans="1:7" ht="40.5" x14ac:dyDescent="0.25">
      <c r="A25" s="1" t="s">
        <v>20</v>
      </c>
      <c r="B25" s="7" t="s">
        <v>60</v>
      </c>
      <c r="C25" s="19">
        <f>'[4]Обобщени Проба'!U27</f>
        <v>4.0880670480244775E-2</v>
      </c>
      <c r="D25" s="19">
        <f>'[3]Обобщени Проба'!U27</f>
        <v>0</v>
      </c>
      <c r="E25" s="19">
        <f>'[1]Обобщени Проба'!U27</f>
        <v>0</v>
      </c>
      <c r="F25" s="19">
        <f>'[2]Обобщени Проба'!U27</f>
        <v>0</v>
      </c>
      <c r="G25" s="19">
        <f t="shared" si="0"/>
        <v>1.0220167620061194E-2</v>
      </c>
    </row>
    <row r="26" spans="1:7" ht="15.75" customHeight="1" x14ac:dyDescent="0.25">
      <c r="A26" s="1" t="s">
        <v>21</v>
      </c>
      <c r="B26" s="7" t="s">
        <v>42</v>
      </c>
      <c r="C26" s="19">
        <f>'[4]Обобщени Проба'!U28</f>
        <v>0</v>
      </c>
      <c r="D26" s="19">
        <f>'[3]Обобщени Проба'!U28</f>
        <v>0</v>
      </c>
      <c r="E26" s="19">
        <f>'[1]Обобщени Проба'!U28</f>
        <v>0</v>
      </c>
      <c r="F26" s="19">
        <f>'[2]Обобщени Проба'!U28</f>
        <v>0</v>
      </c>
      <c r="G26" s="19">
        <f t="shared" si="0"/>
        <v>0</v>
      </c>
    </row>
    <row r="27" spans="1:7" x14ac:dyDescent="0.25">
      <c r="A27" s="1" t="s">
        <v>22</v>
      </c>
      <c r="B27" s="7" t="s">
        <v>43</v>
      </c>
      <c r="C27" s="19">
        <f>'[4]Обобщени Проба'!U29</f>
        <v>0</v>
      </c>
      <c r="D27" s="19">
        <f>'[3]Обобщени Проба'!U29</f>
        <v>0</v>
      </c>
      <c r="E27" s="19">
        <f>'[1]Обобщени Проба'!U29</f>
        <v>0</v>
      </c>
      <c r="F27" s="19">
        <f>'[2]Обобщени Проба'!U29</f>
        <v>0</v>
      </c>
      <c r="G27" s="19">
        <f t="shared" si="0"/>
        <v>0</v>
      </c>
    </row>
    <row r="28" spans="1:7" ht="54" x14ac:dyDescent="0.25">
      <c r="A28" s="1" t="s">
        <v>23</v>
      </c>
      <c r="B28" s="7" t="s">
        <v>61</v>
      </c>
      <c r="C28" s="19">
        <f>'[4]Обобщени Проба'!U30</f>
        <v>0.12264201144073433</v>
      </c>
      <c r="D28" s="19">
        <f>'[3]Обобщени Проба'!U30</f>
        <v>0</v>
      </c>
      <c r="E28" s="19">
        <f>'[1]Обобщени Проба'!U30</f>
        <v>0</v>
      </c>
      <c r="F28" s="19">
        <f>'[2]Обобщени Проба'!U30</f>
        <v>0</v>
      </c>
      <c r="G28" s="19">
        <f t="shared" si="0"/>
        <v>3.0660502860183583E-2</v>
      </c>
    </row>
    <row r="29" spans="1:7" ht="27" x14ac:dyDescent="0.25">
      <c r="A29" s="1" t="s">
        <v>24</v>
      </c>
      <c r="B29" s="7" t="s">
        <v>44</v>
      </c>
      <c r="C29" s="19">
        <f>'[4]Обобщени Проба'!U31</f>
        <v>0</v>
      </c>
      <c r="D29" s="19">
        <f>'[3]Обобщени Проба'!U31</f>
        <v>0</v>
      </c>
      <c r="E29" s="19">
        <f>'[1]Обобщени Проба'!U31</f>
        <v>0</v>
      </c>
      <c r="F29" s="19">
        <f>'[2]Обобщени Проба'!U31</f>
        <v>0</v>
      </c>
      <c r="G29" s="19">
        <f t="shared" si="0"/>
        <v>0</v>
      </c>
    </row>
    <row r="30" spans="1:7" ht="27" x14ac:dyDescent="0.25">
      <c r="A30" s="1" t="s">
        <v>25</v>
      </c>
      <c r="B30" s="7" t="s">
        <v>45</v>
      </c>
      <c r="C30" s="19">
        <f>'[4]Обобщени Проба'!U32</f>
        <v>5.2829586271118799E-2</v>
      </c>
      <c r="D30" s="19">
        <f>'[3]Обобщени Проба'!U32</f>
        <v>0</v>
      </c>
      <c r="E30" s="19">
        <f>'[1]Обобщени Проба'!U32</f>
        <v>0</v>
      </c>
      <c r="F30" s="19">
        <f>'[2]Обобщени Проба'!U32</f>
        <v>0</v>
      </c>
      <c r="G30" s="19">
        <f t="shared" si="0"/>
        <v>1.32073965677797E-2</v>
      </c>
    </row>
    <row r="31" spans="1:7" ht="27" x14ac:dyDescent="0.25">
      <c r="A31" s="1" t="s">
        <v>25</v>
      </c>
      <c r="B31" s="7" t="s">
        <v>46</v>
      </c>
      <c r="C31" s="19">
        <f>'[4]Обобщени Проба'!U33</f>
        <v>4.0880670480244775E-2</v>
      </c>
      <c r="D31" s="19">
        <f>'[3]Обобщени Проба'!U33</f>
        <v>0</v>
      </c>
      <c r="E31" s="19">
        <f>'[1]Обобщени Проба'!U33</f>
        <v>0</v>
      </c>
      <c r="F31" s="19">
        <f>'[2]Обобщени Проба'!U33</f>
        <v>0</v>
      </c>
      <c r="G31" s="19">
        <f t="shared" si="0"/>
        <v>1.0220167620061194E-2</v>
      </c>
    </row>
    <row r="32" spans="1:7" ht="40.5" x14ac:dyDescent="0.25">
      <c r="A32" s="1" t="s">
        <v>26</v>
      </c>
      <c r="B32" s="7" t="s">
        <v>47</v>
      </c>
      <c r="C32" s="19">
        <f>'[4]Обобщени Проба'!U34</f>
        <v>7.1541173340428366E-2</v>
      </c>
      <c r="D32" s="19">
        <f>'[3]Обобщени Проба'!U34</f>
        <v>0</v>
      </c>
      <c r="E32" s="19">
        <f>'[1]Обобщени Проба'!U34</f>
        <v>0</v>
      </c>
      <c r="F32" s="19">
        <f>'[2]Обобщени Проба'!U34</f>
        <v>0</v>
      </c>
      <c r="G32" s="19">
        <f t="shared" si="0"/>
        <v>1.7885293335107091E-2</v>
      </c>
    </row>
    <row r="33" spans="1:7" ht="67.5" x14ac:dyDescent="0.25">
      <c r="A33" s="1" t="s">
        <v>26</v>
      </c>
      <c r="B33" s="7" t="s">
        <v>48</v>
      </c>
      <c r="C33" s="19">
        <f>'[4]Обобщени Проба'!U35</f>
        <v>5.7075295995742979E-2</v>
      </c>
      <c r="D33" s="19">
        <f>'[3]Обобщени Проба'!U35</f>
        <v>0</v>
      </c>
      <c r="E33" s="19">
        <f>'[1]Обобщени Проба'!U35</f>
        <v>0</v>
      </c>
      <c r="F33" s="19">
        <f>'[2]Обобщени Проба'!U35</f>
        <v>0</v>
      </c>
      <c r="G33" s="19">
        <f t="shared" si="0"/>
        <v>1.4268823998935745E-2</v>
      </c>
    </row>
    <row r="34" spans="1:7" ht="81" x14ac:dyDescent="0.25">
      <c r="A34" s="1" t="s">
        <v>27</v>
      </c>
      <c r="B34" s="7" t="s">
        <v>49</v>
      </c>
      <c r="C34" s="19">
        <f>'[4]Обобщени Проба'!U36</f>
        <v>0</v>
      </c>
      <c r="D34" s="19">
        <f>'[3]Обобщени Проба'!U36</f>
        <v>0</v>
      </c>
      <c r="E34" s="19">
        <f>'[1]Обобщени Проба'!U36</f>
        <v>0</v>
      </c>
      <c r="F34" s="19">
        <f>'[2]Обобщени Проба'!U36</f>
        <v>0</v>
      </c>
      <c r="G34" s="19">
        <f t="shared" si="0"/>
        <v>0</v>
      </c>
    </row>
    <row r="35" spans="1:7" ht="67.5" x14ac:dyDescent="0.25">
      <c r="A35" s="1" t="s">
        <v>28</v>
      </c>
      <c r="B35" s="7" t="s">
        <v>50</v>
      </c>
      <c r="C35" s="19">
        <f>'[4]Обобщени Проба'!U37</f>
        <v>0</v>
      </c>
      <c r="D35" s="19">
        <f>'[3]Обобщени Проба'!U37</f>
        <v>0</v>
      </c>
      <c r="E35" s="19">
        <f>'[1]Обобщени Проба'!U37</f>
        <v>0</v>
      </c>
      <c r="F35" s="19">
        <f>'[2]Обобщени Проба'!U37</f>
        <v>0</v>
      </c>
      <c r="G35" s="19">
        <f t="shared" si="0"/>
        <v>0</v>
      </c>
    </row>
    <row r="36" spans="1:7" ht="135" x14ac:dyDescent="0.25">
      <c r="A36" s="1" t="s">
        <v>28</v>
      </c>
      <c r="B36" s="7" t="s">
        <v>51</v>
      </c>
      <c r="C36" s="19">
        <f>'[4]Обобщени Проба'!U38</f>
        <v>1.5330251430091792E-2</v>
      </c>
      <c r="D36" s="19">
        <f>'[3]Обобщени Проба'!U38</f>
        <v>0</v>
      </c>
      <c r="E36" s="19">
        <f>'[1]Обобщени Проба'!U38</f>
        <v>0</v>
      </c>
      <c r="F36" s="19">
        <f>'[2]Обобщени Проба'!U38</f>
        <v>0</v>
      </c>
      <c r="G36" s="19">
        <f t="shared" si="0"/>
        <v>3.8325628575229479E-3</v>
      </c>
    </row>
    <row r="37" spans="1:7" ht="15" customHeight="1" x14ac:dyDescent="0.25">
      <c r="A37" s="1" t="s">
        <v>29</v>
      </c>
      <c r="B37" s="7" t="s">
        <v>52</v>
      </c>
      <c r="C37" s="19">
        <f>'[4]Обобщени Проба'!U39</f>
        <v>0</v>
      </c>
      <c r="D37" s="19">
        <f>'[3]Обобщени Проба'!U39</f>
        <v>0</v>
      </c>
      <c r="E37" s="19">
        <f>'[1]Обобщени Проба'!U39</f>
        <v>0</v>
      </c>
      <c r="F37" s="19">
        <f>'[2]Обобщени Проба'!U39</f>
        <v>0</v>
      </c>
      <c r="G37" s="19">
        <f t="shared" si="0"/>
        <v>0</v>
      </c>
    </row>
    <row r="38" spans="1:7" ht="229.5" x14ac:dyDescent="0.25">
      <c r="A38" s="1" t="s">
        <v>30</v>
      </c>
      <c r="B38" s="7" t="s">
        <v>53</v>
      </c>
      <c r="C38" s="19">
        <f>'[4]Обобщени Проба'!U40</f>
        <v>0.5</v>
      </c>
      <c r="D38" s="19">
        <f>'[3]Обобщени Проба'!U40</f>
        <v>0</v>
      </c>
      <c r="E38" s="19">
        <f>'[1]Обобщени Проба'!U40</f>
        <v>0</v>
      </c>
      <c r="F38" s="19">
        <f>'[2]Обобщени Проба'!U40</f>
        <v>0</v>
      </c>
      <c r="G38" s="19">
        <f t="shared" si="0"/>
        <v>0.125</v>
      </c>
    </row>
    <row r="39" spans="1:7" ht="15.75" customHeight="1" x14ac:dyDescent="0.25">
      <c r="A39" s="1" t="s">
        <v>31</v>
      </c>
      <c r="B39" s="7" t="s">
        <v>54</v>
      </c>
      <c r="C39" s="19">
        <f>'[4]Обобщени Проба'!U41</f>
        <v>1.5330251430091792E-2</v>
      </c>
      <c r="D39" s="19">
        <f>'[3]Обобщени Проба'!U41</f>
        <v>0</v>
      </c>
      <c r="E39" s="19">
        <f>'[1]Обобщени Проба'!U41</f>
        <v>0</v>
      </c>
      <c r="F39" s="19">
        <f>'[2]Обобщени Проба'!U41</f>
        <v>0</v>
      </c>
      <c r="G39" s="19">
        <f t="shared" si="0"/>
        <v>3.8325628575229479E-3</v>
      </c>
    </row>
    <row r="40" spans="1:7" x14ac:dyDescent="0.25">
      <c r="A40" s="1" t="s">
        <v>31</v>
      </c>
      <c r="B40" s="7" t="s">
        <v>55</v>
      </c>
      <c r="C40" s="19">
        <f>'[4]Обобщени Проба'!U42</f>
        <v>0</v>
      </c>
      <c r="D40" s="19">
        <f>'[3]Обобщени Проба'!U42</f>
        <v>0</v>
      </c>
      <c r="E40" s="19">
        <f>'[1]Обобщени Проба'!U42</f>
        <v>0</v>
      </c>
      <c r="F40" s="19">
        <f>'[2]Обобщени Проба'!U42</f>
        <v>0</v>
      </c>
      <c r="G40" s="19">
        <f t="shared" si="0"/>
        <v>0</v>
      </c>
    </row>
    <row r="41" spans="1:7" ht="40.5" x14ac:dyDescent="0.25">
      <c r="A41" s="1" t="s">
        <v>31</v>
      </c>
      <c r="B41" s="7" t="s">
        <v>56</v>
      </c>
      <c r="C41" s="19">
        <f>'[4]Обобщени Проба'!U43</f>
        <v>0</v>
      </c>
      <c r="D41" s="19">
        <f>'[3]Обобщени Проба'!U43</f>
        <v>0</v>
      </c>
      <c r="E41" s="19">
        <f>'[1]Обобщени Проба'!U43</f>
        <v>0</v>
      </c>
      <c r="F41" s="19">
        <f>'[2]Обобщени Проба'!U43</f>
        <v>0</v>
      </c>
      <c r="G41" s="19">
        <f t="shared" si="0"/>
        <v>0</v>
      </c>
    </row>
    <row r="42" spans="1:7" ht="40.5" x14ac:dyDescent="0.25">
      <c r="A42" s="1" t="s">
        <v>32</v>
      </c>
      <c r="B42" s="7" t="s">
        <v>62</v>
      </c>
      <c r="C42" s="19">
        <f>'[4]Обобщени Проба'!U44</f>
        <v>0</v>
      </c>
      <c r="D42" s="19">
        <f>'[3]Обобщени Проба'!U44</f>
        <v>0</v>
      </c>
      <c r="E42" s="19">
        <f>'[1]Обобщени Проба'!U44</f>
        <v>0</v>
      </c>
      <c r="F42" s="19">
        <f>'[2]Обобщени Проба'!U44</f>
        <v>0</v>
      </c>
      <c r="G42" s="19">
        <f t="shared" si="0"/>
        <v>0</v>
      </c>
    </row>
    <row r="43" spans="1:7" ht="18" customHeight="1" x14ac:dyDescent="0.25">
      <c r="A43" s="1" t="s">
        <v>33</v>
      </c>
      <c r="B43" s="7" t="s">
        <v>63</v>
      </c>
      <c r="C43" s="19">
        <f>'[4]Обобщени Проба'!U45</f>
        <v>0</v>
      </c>
      <c r="D43" s="19">
        <f>'[3]Обобщени Проба'!U45</f>
        <v>0</v>
      </c>
      <c r="E43" s="19">
        <f>'[1]Обобщени Проба'!U45</f>
        <v>0</v>
      </c>
      <c r="F43" s="19">
        <f>'[2]Обобщени Проба'!U45</f>
        <v>0</v>
      </c>
      <c r="G43" s="19">
        <f t="shared" si="0"/>
        <v>0</v>
      </c>
    </row>
    <row r="44" spans="1:7" ht="121.5" x14ac:dyDescent="0.25">
      <c r="A44" s="1" t="s">
        <v>27</v>
      </c>
      <c r="B44" s="7" t="s">
        <v>57</v>
      </c>
      <c r="C44" s="19">
        <f>'[4]Обобщени Проба'!U46</f>
        <v>5.2829586271118799E-2</v>
      </c>
      <c r="D44" s="19">
        <f>'[3]Обобщени Проба'!U46</f>
        <v>0</v>
      </c>
      <c r="E44" s="19">
        <f>'[1]Обобщени Проба'!U46</f>
        <v>0</v>
      </c>
      <c r="F44" s="19">
        <f>'[2]Обобщени Проба'!U46</f>
        <v>0</v>
      </c>
      <c r="G44" s="19">
        <f t="shared" si="0"/>
        <v>1.32073965677797E-2</v>
      </c>
    </row>
    <row r="45" spans="1:7" ht="27" x14ac:dyDescent="0.25">
      <c r="A45" s="1" t="s">
        <v>34</v>
      </c>
      <c r="B45" s="7" t="s">
        <v>58</v>
      </c>
      <c r="C45" s="19">
        <f>'[4]Обобщени Проба'!U47</f>
        <v>3.0660502860183583E-2</v>
      </c>
      <c r="D45" s="19">
        <f>'[3]Обобщени Проба'!U47</f>
        <v>0</v>
      </c>
      <c r="E45" s="19">
        <f>'[1]Обобщени Проба'!U47</f>
        <v>0</v>
      </c>
      <c r="F45" s="19">
        <f>'[2]Обобщени Проба'!U47</f>
        <v>0</v>
      </c>
      <c r="G45" s="19">
        <f t="shared" si="0"/>
        <v>7.6651257150458958E-3</v>
      </c>
    </row>
    <row r="46" spans="1:7" x14ac:dyDescent="0.25">
      <c r="A46" s="4" t="s">
        <v>11</v>
      </c>
      <c r="B46" s="4" t="s">
        <v>64</v>
      </c>
      <c r="C46" s="18">
        <f>'[4]Обобщени Проба'!U48</f>
        <v>0</v>
      </c>
      <c r="D46" s="18">
        <f>'[3]Обобщени Проба'!U48</f>
        <v>0</v>
      </c>
      <c r="E46" s="18">
        <f>'[1]Обобщени Проба'!U48</f>
        <v>0</v>
      </c>
      <c r="F46" s="18">
        <f>'[2]Обобщени Проба'!U48</f>
        <v>0</v>
      </c>
      <c r="G46" s="18">
        <f t="shared" si="0"/>
        <v>0</v>
      </c>
    </row>
    <row r="47" spans="1:7" x14ac:dyDescent="0.25">
      <c r="A47" s="1" t="s">
        <v>65</v>
      </c>
      <c r="B47" s="1" t="s">
        <v>64</v>
      </c>
      <c r="C47" s="19">
        <f>'[4]Обобщени Проба'!U49</f>
        <v>0.35922486807680371</v>
      </c>
      <c r="D47" s="19">
        <f>'[3]Обобщени Проба'!U49</f>
        <v>0.71069132189259898</v>
      </c>
      <c r="E47" s="19">
        <f>'[1]Обобщени Проба'!U49</f>
        <v>0.43354293231637919</v>
      </c>
      <c r="F47" s="19">
        <f>'[2]Обобщени Проба'!U49</f>
        <v>0.53679260343222035</v>
      </c>
      <c r="G47" s="19">
        <f t="shared" si="0"/>
        <v>0.51006293142950054</v>
      </c>
    </row>
    <row r="48" spans="1:7" x14ac:dyDescent="0.25">
      <c r="A48" s="1" t="s">
        <v>66</v>
      </c>
      <c r="B48" s="1" t="s">
        <v>64</v>
      </c>
      <c r="C48" s="19">
        <f>'[4]Обобщени Проба'!U50</f>
        <v>0.64077513192319635</v>
      </c>
      <c r="D48" s="19">
        <f>'[3]Обобщени Проба'!U50</f>
        <v>0.28930867810740102</v>
      </c>
      <c r="E48" s="19">
        <f>'[1]Обобщени Проба'!U50</f>
        <v>0.56645706768362081</v>
      </c>
      <c r="F48" s="19">
        <f>'[2]Обобщени Проба'!U50</f>
        <v>0.46320739656777965</v>
      </c>
      <c r="G48" s="19">
        <f t="shared" si="0"/>
        <v>0.48993706857049946</v>
      </c>
    </row>
    <row r="49" spans="1:7" x14ac:dyDescent="0.25">
      <c r="A49" s="1"/>
      <c r="B49" s="1" t="s">
        <v>64</v>
      </c>
      <c r="C49" s="19">
        <f>'[4]Обобщени Проба'!U51</f>
        <v>0</v>
      </c>
      <c r="D49" s="19">
        <f>'[3]Обобщени Проба'!U51</f>
        <v>0</v>
      </c>
      <c r="E49" s="19">
        <f>'[1]Обобщени Проба'!U51</f>
        <v>0</v>
      </c>
      <c r="F49" s="19">
        <f>'[2]Обобщени Проба'!U51</f>
        <v>0</v>
      </c>
      <c r="G49" s="19">
        <f t="shared" si="0"/>
        <v>0</v>
      </c>
    </row>
    <row r="50" spans="1:7" x14ac:dyDescent="0.25">
      <c r="A50" s="1"/>
      <c r="B50" s="1" t="s">
        <v>64</v>
      </c>
      <c r="C50" s="19">
        <f>'[4]Обобщени Проба'!U52</f>
        <v>0</v>
      </c>
      <c r="D50" s="19">
        <f>'[3]Обобщени Проба'!U52</f>
        <v>0</v>
      </c>
      <c r="E50" s="19">
        <f>'[1]Обобщени Проба'!U52</f>
        <v>0</v>
      </c>
      <c r="F50" s="19">
        <f>'[2]Обобщени Проба'!U52</f>
        <v>0</v>
      </c>
      <c r="G50" s="19">
        <f t="shared" si="0"/>
        <v>0</v>
      </c>
    </row>
    <row r="51" spans="1:7" x14ac:dyDescent="0.25">
      <c r="A51" s="1"/>
      <c r="B51" s="1" t="s">
        <v>64</v>
      </c>
      <c r="C51" s="19">
        <f>'[4]Обобщени Проба'!U53</f>
        <v>0</v>
      </c>
      <c r="D51" s="19">
        <f>'[3]Обобщени Проба'!U53</f>
        <v>0</v>
      </c>
      <c r="E51" s="19">
        <f>'[1]Обобщени Проба'!U53</f>
        <v>0</v>
      </c>
      <c r="F51" s="19">
        <f>'[2]Обобщени Проба'!U53</f>
        <v>0</v>
      </c>
      <c r="G51" s="19">
        <f t="shared" si="0"/>
        <v>0</v>
      </c>
    </row>
    <row r="52" spans="1:7" x14ac:dyDescent="0.25">
      <c r="A52" s="1"/>
      <c r="B52" s="1" t="s">
        <v>64</v>
      </c>
      <c r="C52" s="19">
        <f>'[4]Обобщени Проба'!U54</f>
        <v>0</v>
      </c>
      <c r="D52" s="19">
        <f>'[3]Обобщени Проба'!U54</f>
        <v>0</v>
      </c>
      <c r="E52" s="19">
        <f>'[1]Обобщени Проба'!U54</f>
        <v>0</v>
      </c>
      <c r="F52" s="19">
        <f>'[2]Обобщени Проба'!U54</f>
        <v>0</v>
      </c>
      <c r="G52" s="19">
        <f t="shared" si="0"/>
        <v>0</v>
      </c>
    </row>
    <row r="53" spans="1:7" x14ac:dyDescent="0.25">
      <c r="A53" s="1"/>
      <c r="B53" s="1" t="s">
        <v>64</v>
      </c>
      <c r="C53" s="19">
        <f>'[4]Обобщени Проба'!U55</f>
        <v>0</v>
      </c>
      <c r="D53" s="19">
        <f>'[3]Обобщени Проба'!U55</f>
        <v>0</v>
      </c>
      <c r="E53" s="19">
        <f>'[1]Обобщени Проба'!U55</f>
        <v>0</v>
      </c>
      <c r="F53" s="19">
        <f>'[2]Обобщени Проба'!U55</f>
        <v>0</v>
      </c>
      <c r="G53" s="19">
        <f t="shared" si="0"/>
        <v>0</v>
      </c>
    </row>
    <row r="58" spans="1:7" x14ac:dyDescent="0.25">
      <c r="B58" s="9"/>
    </row>
    <row r="59" spans="1:7" x14ac:dyDescent="0.25">
      <c r="B59" s="9"/>
    </row>
    <row r="60" spans="1:7" x14ac:dyDescent="0.25">
      <c r="B60" s="9"/>
    </row>
    <row r="61" spans="1:7" x14ac:dyDescent="0.25">
      <c r="B61" s="9"/>
    </row>
    <row r="62" spans="1:7" x14ac:dyDescent="0.25">
      <c r="B62" s="9"/>
    </row>
    <row r="63" spans="1:7" x14ac:dyDescent="0.25">
      <c r="B63" s="9"/>
    </row>
    <row r="64" spans="1:7" x14ac:dyDescent="0.25">
      <c r="B64" s="9"/>
    </row>
    <row r="65" spans="2:2" x14ac:dyDescent="0.25">
      <c r="B65" s="9"/>
    </row>
    <row r="66" spans="2:2" x14ac:dyDescent="0.25">
      <c r="B66" s="9"/>
    </row>
    <row r="67" spans="2:2" x14ac:dyDescent="0.25">
      <c r="B67" s="9"/>
    </row>
    <row r="68" spans="2:2" x14ac:dyDescent="0.25">
      <c r="B68" s="9"/>
    </row>
    <row r="69" spans="2:2" x14ac:dyDescent="0.25">
      <c r="B69" s="9"/>
    </row>
    <row r="70" spans="2:2" x14ac:dyDescent="0.25">
      <c r="B70" s="9"/>
    </row>
    <row r="71" spans="2:2" x14ac:dyDescent="0.25">
      <c r="B71" s="9"/>
    </row>
    <row r="72" spans="2:2" x14ac:dyDescent="0.25">
      <c r="B72" s="9"/>
    </row>
    <row r="74" spans="2:2" x14ac:dyDescent="0.25">
      <c r="B74" s="9"/>
    </row>
    <row r="75" spans="2:2" x14ac:dyDescent="0.25">
      <c r="B75" s="9"/>
    </row>
    <row r="76" spans="2:2" x14ac:dyDescent="0.25">
      <c r="B76" s="9"/>
    </row>
    <row r="77" spans="2:2" x14ac:dyDescent="0.25">
      <c r="B77" s="9"/>
    </row>
    <row r="78" spans="2:2" x14ac:dyDescent="0.25">
      <c r="B78" s="9"/>
    </row>
    <row r="79" spans="2:2" x14ac:dyDescent="0.25">
      <c r="B79" s="9"/>
    </row>
    <row r="80" spans="2:2"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96" spans="2:2" x14ac:dyDescent="0.25">
      <c r="B96" s="9"/>
    </row>
    <row r="97" spans="2:2" x14ac:dyDescent="0.25">
      <c r="B97" s="9"/>
    </row>
    <row r="98" spans="2:2" x14ac:dyDescent="0.25">
      <c r="B98" s="9"/>
    </row>
    <row r="99" spans="2:2" x14ac:dyDescent="0.25">
      <c r="B99" s="9"/>
    </row>
    <row r="100" spans="2:2" x14ac:dyDescent="0.25">
      <c r="B100" s="9"/>
    </row>
    <row r="101" spans="2:2" x14ac:dyDescent="0.25">
      <c r="B101" s="9"/>
    </row>
    <row r="102" spans="2:2" x14ac:dyDescent="0.25">
      <c r="B102" s="9"/>
    </row>
    <row r="103" spans="2:2" x14ac:dyDescent="0.25">
      <c r="B103" s="9"/>
    </row>
    <row r="104" spans="2:2" x14ac:dyDescent="0.25">
      <c r="B104" s="9"/>
    </row>
    <row r="105" spans="2:2" x14ac:dyDescent="0.25">
      <c r="B105" s="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80" zoomScaleNormal="80" workbookViewId="0">
      <selection activeCell="M28" sqref="M28"/>
    </sheetView>
  </sheetViews>
  <sheetFormatPr defaultRowHeight="13.5" x14ac:dyDescent="0.25"/>
  <cols>
    <col min="1" max="1" width="23.140625" style="20" customWidth="1"/>
    <col min="2" max="2" width="29.42578125" style="20" customWidth="1"/>
    <col min="3" max="3" width="21.85546875" style="20" customWidth="1"/>
    <col min="4" max="4" width="24.140625" style="20" customWidth="1"/>
    <col min="5" max="5" width="25.85546875" style="20" customWidth="1"/>
    <col min="6" max="6" width="21.140625" style="20" customWidth="1"/>
    <col min="7" max="7" width="14.5703125" style="20" customWidth="1"/>
    <col min="8" max="8" width="15.42578125" style="20" customWidth="1"/>
    <col min="9" max="9" width="22.5703125" style="20" customWidth="1"/>
    <col min="10" max="16384" width="9.140625" style="20"/>
  </cols>
  <sheetData>
    <row r="1" spans="1:10" ht="134.25" customHeight="1" x14ac:dyDescent="0.25">
      <c r="A1" s="10" t="s">
        <v>68</v>
      </c>
      <c r="B1" s="10" t="s">
        <v>89</v>
      </c>
      <c r="C1" s="10" t="s">
        <v>90</v>
      </c>
      <c r="D1" s="10" t="s">
        <v>91</v>
      </c>
      <c r="E1" s="10" t="s">
        <v>92</v>
      </c>
      <c r="F1" s="10" t="s">
        <v>93</v>
      </c>
      <c r="G1" s="10" t="s">
        <v>71</v>
      </c>
      <c r="H1" s="10" t="s">
        <v>72</v>
      </c>
      <c r="I1" s="10" t="s">
        <v>73</v>
      </c>
      <c r="J1" s="10" t="s">
        <v>59</v>
      </c>
    </row>
    <row r="2" spans="1:10" x14ac:dyDescent="0.25">
      <c r="A2" s="1" t="s">
        <v>0</v>
      </c>
      <c r="B2" s="1" t="s">
        <v>64</v>
      </c>
      <c r="C2" s="21"/>
      <c r="D2" s="21"/>
      <c r="E2" s="21"/>
      <c r="F2" s="21"/>
      <c r="G2" s="21"/>
      <c r="H2" s="21"/>
      <c r="I2" s="21"/>
      <c r="J2" s="11">
        <f>SUM(C2:I2)</f>
        <v>0</v>
      </c>
    </row>
    <row r="3" spans="1:10" x14ac:dyDescent="0.25">
      <c r="A3" s="1" t="s">
        <v>9</v>
      </c>
      <c r="B3" s="1" t="s">
        <v>64</v>
      </c>
      <c r="C3" s="21">
        <v>3</v>
      </c>
      <c r="D3" s="21"/>
      <c r="E3" s="21"/>
      <c r="F3" s="21"/>
      <c r="G3" s="21"/>
      <c r="H3" s="21"/>
      <c r="I3" s="21"/>
      <c r="J3" s="11">
        <f t="shared" ref="J3:J53" si="0">SUM(C3:I3)</f>
        <v>3</v>
      </c>
    </row>
    <row r="4" spans="1:10" x14ac:dyDescent="0.25">
      <c r="A4" s="1" t="s">
        <v>10</v>
      </c>
      <c r="B4" s="1" t="s">
        <v>64</v>
      </c>
      <c r="C4" s="21">
        <v>3</v>
      </c>
      <c r="D4" s="21"/>
      <c r="E4" s="21"/>
      <c r="F4" s="21"/>
      <c r="G4" s="21"/>
      <c r="H4" s="21"/>
      <c r="I4" s="21"/>
      <c r="J4" s="11">
        <f t="shared" si="0"/>
        <v>3</v>
      </c>
    </row>
    <row r="5" spans="1:10" x14ac:dyDescent="0.25">
      <c r="A5" s="1" t="s">
        <v>1</v>
      </c>
      <c r="B5" s="1" t="s">
        <v>64</v>
      </c>
      <c r="C5" s="21">
        <v>4</v>
      </c>
      <c r="D5" s="21"/>
      <c r="E5" s="21"/>
      <c r="F5" s="21"/>
      <c r="G5" s="21"/>
      <c r="H5" s="21"/>
      <c r="I5" s="21"/>
      <c r="J5" s="11">
        <f t="shared" si="0"/>
        <v>4</v>
      </c>
    </row>
    <row r="6" spans="1:10" x14ac:dyDescent="0.25">
      <c r="A6" s="1" t="s">
        <v>13</v>
      </c>
      <c r="B6" s="1" t="s">
        <v>64</v>
      </c>
      <c r="C6" s="21"/>
      <c r="D6" s="21"/>
      <c r="E6" s="21"/>
      <c r="F6" s="21"/>
      <c r="G6" s="21"/>
      <c r="H6" s="21"/>
      <c r="I6" s="21"/>
      <c r="J6" s="11">
        <f t="shared" si="0"/>
        <v>0</v>
      </c>
    </row>
    <row r="7" spans="1:10" x14ac:dyDescent="0.25">
      <c r="A7" s="1" t="s">
        <v>2</v>
      </c>
      <c r="B7" s="1" t="s">
        <v>64</v>
      </c>
      <c r="C7" s="21"/>
      <c r="D7" s="21"/>
      <c r="E7" s="21"/>
      <c r="F7" s="21"/>
      <c r="G7" s="21"/>
      <c r="H7" s="21"/>
      <c r="I7" s="21"/>
      <c r="J7" s="11">
        <f t="shared" si="0"/>
        <v>0</v>
      </c>
    </row>
    <row r="8" spans="1:10" x14ac:dyDescent="0.25">
      <c r="A8" s="1" t="s">
        <v>3</v>
      </c>
      <c r="B8" s="1" t="s">
        <v>64</v>
      </c>
      <c r="C8" s="21"/>
      <c r="D8" s="21"/>
      <c r="E8" s="21"/>
      <c r="F8" s="21"/>
      <c r="G8" s="21"/>
      <c r="H8" s="21"/>
      <c r="I8" s="21"/>
      <c r="J8" s="11">
        <f t="shared" si="0"/>
        <v>0</v>
      </c>
    </row>
    <row r="9" spans="1:10" x14ac:dyDescent="0.25">
      <c r="A9" s="1" t="s">
        <v>4</v>
      </c>
      <c r="B9" s="1" t="s">
        <v>64</v>
      </c>
      <c r="C9" s="21"/>
      <c r="D9" s="21"/>
      <c r="E9" s="21"/>
      <c r="F9" s="21"/>
      <c r="G9" s="21">
        <v>393</v>
      </c>
      <c r="H9" s="21"/>
      <c r="I9" s="21"/>
      <c r="J9" s="11">
        <f t="shared" si="0"/>
        <v>393</v>
      </c>
    </row>
    <row r="10" spans="1:10" x14ac:dyDescent="0.25">
      <c r="A10" s="1" t="s">
        <v>5</v>
      </c>
      <c r="B10" s="1" t="s">
        <v>64</v>
      </c>
      <c r="C10" s="21"/>
      <c r="D10" s="21"/>
      <c r="E10" s="21"/>
      <c r="F10" s="21"/>
      <c r="G10" s="21"/>
      <c r="H10" s="21"/>
      <c r="I10" s="21"/>
      <c r="J10" s="11">
        <f t="shared" si="0"/>
        <v>0</v>
      </c>
    </row>
    <row r="11" spans="1:10" x14ac:dyDescent="0.25">
      <c r="A11" s="1" t="s">
        <v>6</v>
      </c>
      <c r="B11" s="1" t="s">
        <v>64</v>
      </c>
      <c r="C11" s="21">
        <v>7</v>
      </c>
      <c r="D11" s="21"/>
      <c r="E11" s="21"/>
      <c r="F11" s="21"/>
      <c r="G11" s="21"/>
      <c r="H11" s="21"/>
      <c r="I11" s="21"/>
      <c r="J11" s="11">
        <f t="shared" si="0"/>
        <v>7</v>
      </c>
    </row>
    <row r="12" spans="1:10" x14ac:dyDescent="0.25">
      <c r="A12" s="1" t="s">
        <v>7</v>
      </c>
      <c r="B12" s="1" t="s">
        <v>64</v>
      </c>
      <c r="C12" s="21">
        <v>2</v>
      </c>
      <c r="D12" s="21"/>
      <c r="E12" s="21"/>
      <c r="F12" s="21"/>
      <c r="G12" s="21"/>
      <c r="H12" s="21"/>
      <c r="I12" s="21"/>
      <c r="J12" s="11">
        <f t="shared" si="0"/>
        <v>2</v>
      </c>
    </row>
    <row r="13" spans="1:10" x14ac:dyDescent="0.25">
      <c r="A13" s="1" t="s">
        <v>15</v>
      </c>
      <c r="B13" s="1" t="s">
        <v>64</v>
      </c>
      <c r="C13" s="21"/>
      <c r="D13" s="21"/>
      <c r="E13" s="21"/>
      <c r="F13" s="21"/>
      <c r="G13" s="21"/>
      <c r="H13" s="21"/>
      <c r="I13" s="21"/>
      <c r="J13" s="11">
        <f t="shared" si="0"/>
        <v>0</v>
      </c>
    </row>
    <row r="14" spans="1:10" x14ac:dyDescent="0.25">
      <c r="A14" s="1" t="s">
        <v>8</v>
      </c>
      <c r="B14" s="1" t="s">
        <v>64</v>
      </c>
      <c r="C14" s="21"/>
      <c r="D14" s="21"/>
      <c r="E14" s="21"/>
      <c r="F14" s="21"/>
      <c r="G14" s="21"/>
      <c r="H14" s="21"/>
      <c r="I14" s="21"/>
      <c r="J14" s="11">
        <f t="shared" si="0"/>
        <v>0</v>
      </c>
    </row>
    <row r="15" spans="1:10" x14ac:dyDescent="0.25">
      <c r="A15" s="1" t="s">
        <v>11</v>
      </c>
      <c r="B15" s="1" t="s">
        <v>64</v>
      </c>
      <c r="C15" s="21"/>
      <c r="D15" s="21"/>
      <c r="E15" s="21"/>
      <c r="F15" s="21"/>
      <c r="G15" s="21"/>
      <c r="H15" s="21"/>
      <c r="I15" s="21"/>
      <c r="J15" s="11">
        <f t="shared" si="0"/>
        <v>0</v>
      </c>
    </row>
    <row r="16" spans="1:10" x14ac:dyDescent="0.25">
      <c r="A16" s="1" t="s">
        <v>16</v>
      </c>
      <c r="B16" s="1" t="s">
        <v>64</v>
      </c>
      <c r="C16" s="21"/>
      <c r="D16" s="21"/>
      <c r="E16" s="21"/>
      <c r="F16" s="21"/>
      <c r="G16" s="21"/>
      <c r="H16" s="21"/>
      <c r="I16" s="21"/>
      <c r="J16" s="11">
        <f t="shared" si="0"/>
        <v>0</v>
      </c>
    </row>
    <row r="17" spans="1:10" x14ac:dyDescent="0.25">
      <c r="A17" s="8" t="s">
        <v>8</v>
      </c>
      <c r="B17" s="8" t="s">
        <v>64</v>
      </c>
      <c r="C17" s="15"/>
      <c r="D17" s="15"/>
      <c r="E17" s="15"/>
      <c r="F17" s="15"/>
      <c r="G17" s="15"/>
      <c r="H17" s="15"/>
      <c r="I17" s="15"/>
      <c r="J17" s="15"/>
    </row>
    <row r="18" spans="1:10" x14ac:dyDescent="0.25">
      <c r="A18" s="1" t="s">
        <v>17</v>
      </c>
      <c r="B18" s="7" t="s">
        <v>35</v>
      </c>
      <c r="C18" s="21"/>
      <c r="D18" s="21"/>
      <c r="E18" s="21"/>
      <c r="F18" s="21"/>
      <c r="G18" s="21"/>
      <c r="H18" s="21"/>
      <c r="I18" s="21"/>
      <c r="J18" s="11">
        <f t="shared" si="0"/>
        <v>0</v>
      </c>
    </row>
    <row r="19" spans="1:10" x14ac:dyDescent="0.25">
      <c r="A19" s="1" t="s">
        <v>17</v>
      </c>
      <c r="B19" s="7" t="s">
        <v>36</v>
      </c>
      <c r="C19" s="21"/>
      <c r="D19" s="21"/>
      <c r="E19" s="21"/>
      <c r="F19" s="21"/>
      <c r="G19" s="21"/>
      <c r="H19" s="21"/>
      <c r="I19" s="21"/>
      <c r="J19" s="11">
        <f t="shared" si="0"/>
        <v>0</v>
      </c>
    </row>
    <row r="20" spans="1:10" x14ac:dyDescent="0.25">
      <c r="A20" s="1" t="s">
        <v>18</v>
      </c>
      <c r="B20" s="7" t="s">
        <v>37</v>
      </c>
      <c r="C20" s="21"/>
      <c r="D20" s="21"/>
      <c r="E20" s="21"/>
      <c r="F20" s="21"/>
      <c r="G20" s="21"/>
      <c r="H20" s="21"/>
      <c r="I20" s="21"/>
      <c r="J20" s="11">
        <f t="shared" si="0"/>
        <v>0</v>
      </c>
    </row>
    <row r="21" spans="1:10" x14ac:dyDescent="0.25">
      <c r="A21" s="1" t="s">
        <v>19</v>
      </c>
      <c r="B21" s="7" t="s">
        <v>38</v>
      </c>
      <c r="C21" s="21"/>
      <c r="D21" s="21"/>
      <c r="E21" s="21"/>
      <c r="F21" s="21"/>
      <c r="G21" s="21"/>
      <c r="H21" s="21"/>
      <c r="I21" s="21"/>
      <c r="J21" s="11">
        <f t="shared" si="0"/>
        <v>0</v>
      </c>
    </row>
    <row r="22" spans="1:10" x14ac:dyDescent="0.25">
      <c r="A22" s="1" t="s">
        <v>17</v>
      </c>
      <c r="B22" s="7" t="s">
        <v>39</v>
      </c>
      <c r="C22" s="21"/>
      <c r="D22" s="21"/>
      <c r="E22" s="21"/>
      <c r="F22" s="21"/>
      <c r="G22" s="21"/>
      <c r="H22" s="21"/>
      <c r="I22" s="21"/>
      <c r="J22" s="11">
        <f t="shared" si="0"/>
        <v>0</v>
      </c>
    </row>
    <row r="23" spans="1:10" x14ac:dyDescent="0.25">
      <c r="A23" s="1" t="s">
        <v>17</v>
      </c>
      <c r="B23" s="7" t="s">
        <v>40</v>
      </c>
      <c r="C23" s="21"/>
      <c r="D23" s="21"/>
      <c r="E23" s="21"/>
      <c r="F23" s="21"/>
      <c r="G23" s="21"/>
      <c r="H23" s="21"/>
      <c r="I23" s="21"/>
      <c r="J23" s="11">
        <f t="shared" si="0"/>
        <v>0</v>
      </c>
    </row>
    <row r="24" spans="1:10" x14ac:dyDescent="0.25">
      <c r="A24" s="1" t="s">
        <v>17</v>
      </c>
      <c r="B24" s="7" t="s">
        <v>41</v>
      </c>
      <c r="C24" s="21"/>
      <c r="D24" s="21"/>
      <c r="E24" s="21"/>
      <c r="F24" s="21"/>
      <c r="G24" s="21"/>
      <c r="H24" s="21"/>
      <c r="I24" s="21"/>
      <c r="J24" s="11">
        <f t="shared" si="0"/>
        <v>0</v>
      </c>
    </row>
    <row r="25" spans="1:10" ht="27" x14ac:dyDescent="0.25">
      <c r="A25" s="1" t="s">
        <v>20</v>
      </c>
      <c r="B25" s="7" t="s">
        <v>60</v>
      </c>
      <c r="C25" s="21"/>
      <c r="D25" s="21"/>
      <c r="E25" s="21"/>
      <c r="F25" s="21"/>
      <c r="G25" s="21"/>
      <c r="H25" s="21"/>
      <c r="I25" s="21"/>
      <c r="J25" s="11">
        <f t="shared" si="0"/>
        <v>0</v>
      </c>
    </row>
    <row r="26" spans="1:10" x14ac:dyDescent="0.25">
      <c r="A26" s="1" t="s">
        <v>21</v>
      </c>
      <c r="B26" s="7" t="s">
        <v>42</v>
      </c>
      <c r="C26" s="21"/>
      <c r="D26" s="21"/>
      <c r="E26" s="21"/>
      <c r="F26" s="21"/>
      <c r="G26" s="21"/>
      <c r="H26" s="21"/>
      <c r="I26" s="21"/>
      <c r="J26" s="11">
        <f t="shared" si="0"/>
        <v>0</v>
      </c>
    </row>
    <row r="27" spans="1:10" x14ac:dyDescent="0.25">
      <c r="A27" s="1" t="s">
        <v>22</v>
      </c>
      <c r="B27" s="7" t="s">
        <v>43</v>
      </c>
      <c r="C27" s="21"/>
      <c r="D27" s="21"/>
      <c r="E27" s="21"/>
      <c r="F27" s="21"/>
      <c r="G27" s="21"/>
      <c r="H27" s="21"/>
      <c r="I27" s="21"/>
      <c r="J27" s="11">
        <f t="shared" si="0"/>
        <v>0</v>
      </c>
    </row>
    <row r="28" spans="1:10" ht="40.5" x14ac:dyDescent="0.25">
      <c r="A28" s="1" t="s">
        <v>23</v>
      </c>
      <c r="B28" s="7" t="s">
        <v>61</v>
      </c>
      <c r="C28" s="21"/>
      <c r="D28" s="21"/>
      <c r="E28" s="21"/>
      <c r="F28" s="21"/>
      <c r="G28" s="21"/>
      <c r="H28" s="21"/>
      <c r="I28" s="21"/>
      <c r="J28" s="11">
        <f t="shared" si="0"/>
        <v>0</v>
      </c>
    </row>
    <row r="29" spans="1:10" x14ac:dyDescent="0.25">
      <c r="A29" s="1" t="s">
        <v>24</v>
      </c>
      <c r="B29" s="7" t="s">
        <v>44</v>
      </c>
      <c r="C29" s="21"/>
      <c r="D29" s="21"/>
      <c r="E29" s="21"/>
      <c r="F29" s="21"/>
      <c r="G29" s="21"/>
      <c r="H29" s="21"/>
      <c r="I29" s="21"/>
      <c r="J29" s="11">
        <f t="shared" si="0"/>
        <v>0</v>
      </c>
    </row>
    <row r="30" spans="1:10" x14ac:dyDescent="0.25">
      <c r="A30" s="1" t="s">
        <v>25</v>
      </c>
      <c r="B30" s="7" t="s">
        <v>45</v>
      </c>
      <c r="C30" s="21"/>
      <c r="D30" s="21"/>
      <c r="E30" s="21"/>
      <c r="F30" s="21"/>
      <c r="G30" s="21"/>
      <c r="H30" s="21"/>
      <c r="I30" s="21"/>
      <c r="J30" s="11">
        <f t="shared" si="0"/>
        <v>0</v>
      </c>
    </row>
    <row r="31" spans="1:10" x14ac:dyDescent="0.25">
      <c r="A31" s="1" t="s">
        <v>25</v>
      </c>
      <c r="B31" s="7" t="s">
        <v>46</v>
      </c>
      <c r="C31" s="21"/>
      <c r="D31" s="21"/>
      <c r="E31" s="21"/>
      <c r="F31" s="21"/>
      <c r="G31" s="21"/>
      <c r="H31" s="21"/>
      <c r="I31" s="21"/>
      <c r="J31" s="11">
        <f t="shared" si="0"/>
        <v>0</v>
      </c>
    </row>
    <row r="32" spans="1:10" ht="27" x14ac:dyDescent="0.25">
      <c r="A32" s="1" t="s">
        <v>26</v>
      </c>
      <c r="B32" s="7" t="s">
        <v>47</v>
      </c>
      <c r="C32" s="21"/>
      <c r="D32" s="21"/>
      <c r="E32" s="21"/>
      <c r="F32" s="21"/>
      <c r="G32" s="21"/>
      <c r="H32" s="21"/>
      <c r="I32" s="21"/>
      <c r="J32" s="11">
        <f t="shared" si="0"/>
        <v>0</v>
      </c>
    </row>
    <row r="33" spans="1:10" ht="27" x14ac:dyDescent="0.25">
      <c r="A33" s="1" t="s">
        <v>26</v>
      </c>
      <c r="B33" s="7" t="s">
        <v>48</v>
      </c>
      <c r="C33" s="21"/>
      <c r="D33" s="21"/>
      <c r="E33" s="21"/>
      <c r="F33" s="21"/>
      <c r="G33" s="21"/>
      <c r="H33" s="21"/>
      <c r="I33" s="21"/>
      <c r="J33" s="11">
        <f t="shared" si="0"/>
        <v>0</v>
      </c>
    </row>
    <row r="34" spans="1:10" ht="54" x14ac:dyDescent="0.25">
      <c r="A34" s="1" t="s">
        <v>27</v>
      </c>
      <c r="B34" s="7" t="s">
        <v>49</v>
      </c>
      <c r="C34" s="21"/>
      <c r="D34" s="21"/>
      <c r="E34" s="21"/>
      <c r="F34" s="21"/>
      <c r="G34" s="21"/>
      <c r="H34" s="21"/>
      <c r="I34" s="21"/>
      <c r="J34" s="11">
        <f t="shared" si="0"/>
        <v>0</v>
      </c>
    </row>
    <row r="35" spans="1:10" ht="40.5" x14ac:dyDescent="0.25">
      <c r="A35" s="1" t="s">
        <v>28</v>
      </c>
      <c r="B35" s="7" t="s">
        <v>50</v>
      </c>
      <c r="C35" s="21"/>
      <c r="D35" s="21"/>
      <c r="E35" s="21"/>
      <c r="F35" s="21"/>
      <c r="G35" s="21"/>
      <c r="H35" s="21"/>
      <c r="I35" s="21"/>
      <c r="J35" s="11">
        <f t="shared" si="0"/>
        <v>0</v>
      </c>
    </row>
    <row r="36" spans="1:10" ht="67.5" x14ac:dyDescent="0.25">
      <c r="A36" s="1" t="s">
        <v>28</v>
      </c>
      <c r="B36" s="7" t="s">
        <v>51</v>
      </c>
      <c r="C36" s="21"/>
      <c r="D36" s="21"/>
      <c r="E36" s="21"/>
      <c r="F36" s="21"/>
      <c r="G36" s="21"/>
      <c r="H36" s="21"/>
      <c r="I36" s="21"/>
      <c r="J36" s="11">
        <f t="shared" si="0"/>
        <v>0</v>
      </c>
    </row>
    <row r="37" spans="1:10" ht="27" x14ac:dyDescent="0.25">
      <c r="A37" s="1" t="s">
        <v>29</v>
      </c>
      <c r="B37" s="7" t="s">
        <v>52</v>
      </c>
      <c r="C37" s="21"/>
      <c r="D37" s="21"/>
      <c r="E37" s="21"/>
      <c r="F37" s="21"/>
      <c r="G37" s="21"/>
      <c r="H37" s="21"/>
      <c r="I37" s="21"/>
      <c r="J37" s="11">
        <f t="shared" si="0"/>
        <v>0</v>
      </c>
    </row>
    <row r="38" spans="1:10" ht="108" x14ac:dyDescent="0.25">
      <c r="A38" s="1" t="s">
        <v>30</v>
      </c>
      <c r="B38" s="7" t="s">
        <v>53</v>
      </c>
      <c r="C38" s="21"/>
      <c r="D38" s="21"/>
      <c r="E38" s="21"/>
      <c r="F38" s="21"/>
      <c r="G38" s="21"/>
      <c r="H38" s="21"/>
      <c r="I38" s="21"/>
      <c r="J38" s="11">
        <f t="shared" si="0"/>
        <v>0</v>
      </c>
    </row>
    <row r="39" spans="1:10" ht="27" x14ac:dyDescent="0.25">
      <c r="A39" s="1" t="s">
        <v>31</v>
      </c>
      <c r="B39" s="7" t="s">
        <v>54</v>
      </c>
      <c r="C39" s="21"/>
      <c r="D39" s="21"/>
      <c r="E39" s="21"/>
      <c r="F39" s="21"/>
      <c r="G39" s="21"/>
      <c r="H39" s="21"/>
      <c r="I39" s="21"/>
      <c r="J39" s="11">
        <f t="shared" si="0"/>
        <v>0</v>
      </c>
    </row>
    <row r="40" spans="1:10" x14ac:dyDescent="0.25">
      <c r="A40" s="1" t="s">
        <v>31</v>
      </c>
      <c r="B40" s="7" t="s">
        <v>55</v>
      </c>
      <c r="C40" s="21"/>
      <c r="D40" s="21"/>
      <c r="E40" s="21">
        <v>0.215</v>
      </c>
      <c r="F40" s="21"/>
      <c r="G40" s="21"/>
      <c r="H40" s="21"/>
      <c r="I40" s="21"/>
      <c r="J40" s="11">
        <f t="shared" si="0"/>
        <v>0.215</v>
      </c>
    </row>
    <row r="41" spans="1:10" x14ac:dyDescent="0.25">
      <c r="A41" s="1" t="s">
        <v>31</v>
      </c>
      <c r="B41" s="7" t="s">
        <v>56</v>
      </c>
      <c r="C41" s="21"/>
      <c r="D41" s="21"/>
      <c r="E41" s="21"/>
      <c r="F41" s="21"/>
      <c r="G41" s="21"/>
      <c r="H41" s="21"/>
      <c r="I41" s="21"/>
      <c r="J41" s="11">
        <f t="shared" si="0"/>
        <v>0</v>
      </c>
    </row>
    <row r="42" spans="1:10" ht="27" x14ac:dyDescent="0.25">
      <c r="A42" s="1" t="s">
        <v>32</v>
      </c>
      <c r="B42" s="7" t="s">
        <v>62</v>
      </c>
      <c r="C42" s="21"/>
      <c r="D42" s="21"/>
      <c r="E42" s="21">
        <v>1.4</v>
      </c>
      <c r="F42" s="21"/>
      <c r="G42" s="21"/>
      <c r="H42" s="21"/>
      <c r="I42" s="21"/>
      <c r="J42" s="11">
        <f t="shared" si="0"/>
        <v>1.4</v>
      </c>
    </row>
    <row r="43" spans="1:10" ht="40.5" x14ac:dyDescent="0.25">
      <c r="A43" s="1" t="s">
        <v>33</v>
      </c>
      <c r="B43" s="7" t="s">
        <v>63</v>
      </c>
      <c r="C43" s="21"/>
      <c r="D43" s="21"/>
      <c r="E43" s="21"/>
      <c r="F43" s="21"/>
      <c r="G43" s="21"/>
      <c r="H43" s="21"/>
      <c r="I43" s="21"/>
      <c r="J43" s="11">
        <f t="shared" si="0"/>
        <v>0</v>
      </c>
    </row>
    <row r="44" spans="1:10" ht="54" x14ac:dyDescent="0.25">
      <c r="A44" s="1" t="s">
        <v>27</v>
      </c>
      <c r="B44" s="7" t="s">
        <v>57</v>
      </c>
      <c r="C44" s="21"/>
      <c r="D44" s="21"/>
      <c r="E44" s="21"/>
      <c r="F44" s="21"/>
      <c r="G44" s="21"/>
      <c r="H44" s="21"/>
      <c r="I44" s="21"/>
      <c r="J44" s="11">
        <f t="shared" si="0"/>
        <v>0</v>
      </c>
    </row>
    <row r="45" spans="1:10" x14ac:dyDescent="0.25">
      <c r="A45" s="1" t="s">
        <v>34</v>
      </c>
      <c r="B45" s="7" t="s">
        <v>58</v>
      </c>
      <c r="C45" s="21"/>
      <c r="D45" s="21"/>
      <c r="E45" s="21"/>
      <c r="F45" s="21"/>
      <c r="G45" s="21"/>
      <c r="H45" s="21"/>
      <c r="I45" s="21"/>
      <c r="J45" s="11">
        <f t="shared" si="0"/>
        <v>0</v>
      </c>
    </row>
    <row r="46" spans="1:10" x14ac:dyDescent="0.25">
      <c r="A46" s="14" t="s">
        <v>11</v>
      </c>
      <c r="B46" s="14" t="s">
        <v>64</v>
      </c>
      <c r="C46" s="15"/>
      <c r="D46" s="15"/>
      <c r="E46" s="15"/>
      <c r="F46" s="15"/>
      <c r="G46" s="15"/>
      <c r="H46" s="15"/>
      <c r="I46" s="15"/>
      <c r="J46" s="15"/>
    </row>
    <row r="47" spans="1:10" x14ac:dyDescent="0.25">
      <c r="A47" s="1" t="s">
        <v>65</v>
      </c>
      <c r="B47" s="1" t="s">
        <v>64</v>
      </c>
      <c r="C47" s="21"/>
      <c r="D47" s="21"/>
      <c r="E47" s="21"/>
      <c r="F47" s="21"/>
      <c r="G47" s="21"/>
      <c r="H47" s="21"/>
      <c r="I47" s="21"/>
      <c r="J47" s="11">
        <f t="shared" si="0"/>
        <v>0</v>
      </c>
    </row>
    <row r="48" spans="1:10" x14ac:dyDescent="0.25">
      <c r="A48" s="1" t="s">
        <v>66</v>
      </c>
      <c r="B48" s="1" t="s">
        <v>64</v>
      </c>
      <c r="C48" s="21"/>
      <c r="D48" s="21"/>
      <c r="E48" s="21"/>
      <c r="F48" s="21"/>
      <c r="G48" s="21"/>
      <c r="H48" s="21"/>
      <c r="I48" s="21"/>
      <c r="J48" s="11">
        <f t="shared" si="0"/>
        <v>0</v>
      </c>
    </row>
    <row r="49" spans="1:10" x14ac:dyDescent="0.25">
      <c r="A49" s="1"/>
      <c r="B49" s="1" t="s">
        <v>64</v>
      </c>
      <c r="C49" s="21"/>
      <c r="D49" s="21"/>
      <c r="E49" s="21"/>
      <c r="F49" s="21"/>
      <c r="G49" s="21"/>
      <c r="H49" s="21"/>
      <c r="I49" s="21"/>
      <c r="J49" s="11">
        <f t="shared" si="0"/>
        <v>0</v>
      </c>
    </row>
    <row r="50" spans="1:10" x14ac:dyDescent="0.25">
      <c r="A50" s="1"/>
      <c r="B50" s="1" t="s">
        <v>64</v>
      </c>
      <c r="C50" s="21"/>
      <c r="D50" s="21"/>
      <c r="E50" s="21"/>
      <c r="F50" s="21"/>
      <c r="G50" s="21"/>
      <c r="H50" s="21"/>
      <c r="I50" s="21"/>
      <c r="J50" s="11">
        <f t="shared" si="0"/>
        <v>0</v>
      </c>
    </row>
    <row r="51" spans="1:10" x14ac:dyDescent="0.25">
      <c r="A51" s="1"/>
      <c r="B51" s="1" t="s">
        <v>64</v>
      </c>
      <c r="C51" s="21"/>
      <c r="D51" s="21"/>
      <c r="E51" s="21"/>
      <c r="F51" s="21"/>
      <c r="G51" s="21"/>
      <c r="H51" s="21"/>
      <c r="I51" s="21"/>
      <c r="J51" s="11">
        <f t="shared" si="0"/>
        <v>0</v>
      </c>
    </row>
    <row r="52" spans="1:10" x14ac:dyDescent="0.25">
      <c r="A52" s="1"/>
      <c r="B52" s="1" t="s">
        <v>64</v>
      </c>
      <c r="C52" s="21"/>
      <c r="D52" s="21"/>
      <c r="E52" s="21"/>
      <c r="F52" s="21"/>
      <c r="G52" s="21"/>
      <c r="H52" s="21"/>
      <c r="I52" s="21"/>
      <c r="J52" s="11">
        <f t="shared" si="0"/>
        <v>0</v>
      </c>
    </row>
    <row r="53" spans="1:10" x14ac:dyDescent="0.25">
      <c r="A53" s="1"/>
      <c r="B53" s="1" t="s">
        <v>64</v>
      </c>
      <c r="C53" s="21"/>
      <c r="D53" s="21"/>
      <c r="E53" s="21"/>
      <c r="F53" s="21"/>
      <c r="G53" s="21"/>
      <c r="H53" s="21"/>
      <c r="I53" s="21"/>
      <c r="J53" s="11">
        <f t="shared" si="0"/>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80" zoomScaleNormal="80" workbookViewId="0">
      <selection activeCell="C2" sqref="C2"/>
    </sheetView>
  </sheetViews>
  <sheetFormatPr defaultRowHeight="12.75" x14ac:dyDescent="0.2"/>
  <cols>
    <col min="1" max="2" width="23.85546875" style="12" customWidth="1"/>
    <col min="3" max="3" width="25.7109375" style="12" customWidth="1"/>
    <col min="4" max="4" width="27" style="12" customWidth="1"/>
    <col min="5" max="5" width="17.140625" style="12" customWidth="1"/>
    <col min="6" max="6" width="16.140625" style="12" customWidth="1"/>
    <col min="7" max="7" width="18.140625" style="12" customWidth="1"/>
    <col min="8" max="16384" width="9.140625" style="12"/>
  </cols>
  <sheetData>
    <row r="1" spans="1:6" ht="21" customHeight="1" x14ac:dyDescent="0.25">
      <c r="A1" s="37" t="s">
        <v>67</v>
      </c>
      <c r="B1" s="38"/>
      <c r="C1" s="21">
        <v>13212.26</v>
      </c>
    </row>
    <row r="2" spans="1:6" ht="17.25" customHeight="1" x14ac:dyDescent="0.25">
      <c r="A2" s="37" t="s">
        <v>85</v>
      </c>
      <c r="B2" s="38"/>
      <c r="C2" s="36">
        <v>46822</v>
      </c>
    </row>
    <row r="3" spans="1:6" ht="13.5" x14ac:dyDescent="0.25">
      <c r="A3" s="20" t="s">
        <v>79</v>
      </c>
      <c r="B3" s="20"/>
    </row>
    <row r="4" spans="1:6" ht="13.5" x14ac:dyDescent="0.25">
      <c r="A4" s="20"/>
      <c r="B4" s="20"/>
    </row>
    <row r="6" spans="1:6" ht="28.5" customHeight="1" x14ac:dyDescent="0.2">
      <c r="A6" s="5" t="s">
        <v>12</v>
      </c>
      <c r="B6" s="5" t="s">
        <v>64</v>
      </c>
      <c r="C6" s="10" t="s">
        <v>67</v>
      </c>
      <c r="D6" s="10" t="s">
        <v>68</v>
      </c>
      <c r="E6" s="10" t="s">
        <v>69</v>
      </c>
      <c r="F6" s="10" t="s">
        <v>70</v>
      </c>
    </row>
    <row r="7" spans="1:6" ht="13.5" x14ac:dyDescent="0.25">
      <c r="A7" s="1" t="s">
        <v>0</v>
      </c>
      <c r="B7" s="1" t="s">
        <v>64</v>
      </c>
      <c r="C7" s="11">
        <f>$C$1*'Обобщени по Сезони '!G2</f>
        <v>1485.6140908367083</v>
      </c>
      <c r="D7" s="11">
        <f>'Разделно събран '!J2</f>
        <v>0</v>
      </c>
      <c r="E7" s="11">
        <f>SUM(C7:D7)</f>
        <v>1485.6140908367083</v>
      </c>
      <c r="F7" s="16">
        <f>IFERROR(E7/$E$22, 0)</f>
        <v>0.10904181884643335</v>
      </c>
    </row>
    <row r="8" spans="1:6" ht="13.5" x14ac:dyDescent="0.25">
      <c r="A8" s="1" t="s">
        <v>9</v>
      </c>
      <c r="B8" s="1" t="s">
        <v>64</v>
      </c>
      <c r="C8" s="11">
        <f>$C$1*'Обобщени по Сезони '!G3</f>
        <v>1098.9573828137191</v>
      </c>
      <c r="D8" s="11">
        <f>'Разделно събран '!J3</f>
        <v>3</v>
      </c>
      <c r="E8" s="11">
        <f t="shared" ref="E8:E60" si="0">SUM(C8:D8)</f>
        <v>1101.9573828137191</v>
      </c>
      <c r="F8" s="16">
        <f t="shared" ref="F8:F61" si="1">IFERROR(E8/$E$22, 0)</f>
        <v>8.088199893526099E-2</v>
      </c>
    </row>
    <row r="9" spans="1:6" ht="13.5" x14ac:dyDescent="0.25">
      <c r="A9" s="1" t="s">
        <v>10</v>
      </c>
      <c r="B9" s="1" t="s">
        <v>64</v>
      </c>
      <c r="C9" s="11">
        <f>$C$1*'Обобщени по Сезони '!G4</f>
        <v>503.95594176643687</v>
      </c>
      <c r="D9" s="11">
        <f>'Разделно събран '!J4</f>
        <v>3</v>
      </c>
      <c r="E9" s="11">
        <f t="shared" si="0"/>
        <v>506.95594176643687</v>
      </c>
      <c r="F9" s="16">
        <f t="shared" si="1"/>
        <v>3.7209796478226108E-2</v>
      </c>
    </row>
    <row r="10" spans="1:6" ht="13.5" x14ac:dyDescent="0.25">
      <c r="A10" s="1" t="s">
        <v>1</v>
      </c>
      <c r="B10" s="1" t="s">
        <v>64</v>
      </c>
      <c r="C10" s="11">
        <f>$C$1*'Обобщени по Сезони '!G5</f>
        <v>1481.8880555484131</v>
      </c>
      <c r="D10" s="11">
        <f>'Разделно събран '!J5</f>
        <v>4</v>
      </c>
      <c r="E10" s="11">
        <f t="shared" si="0"/>
        <v>1485.8880555484131</v>
      </c>
      <c r="F10" s="16">
        <f t="shared" si="1"/>
        <v>0.10906192744034633</v>
      </c>
    </row>
    <row r="11" spans="1:6" ht="13.5" x14ac:dyDescent="0.25">
      <c r="A11" s="1" t="s">
        <v>13</v>
      </c>
      <c r="B11" s="1" t="s">
        <v>64</v>
      </c>
      <c r="C11" s="11">
        <f>$C$1*'Обобщени по Сезони '!G6</f>
        <v>1059.2377912597617</v>
      </c>
      <c r="D11" s="11">
        <f>'Разделно събран '!J6</f>
        <v>0</v>
      </c>
      <c r="E11" s="11">
        <f t="shared" si="0"/>
        <v>1059.2377912597617</v>
      </c>
      <c r="F11" s="16">
        <f t="shared" si="1"/>
        <v>7.7746445770982164E-2</v>
      </c>
    </row>
    <row r="12" spans="1:6" ht="13.5" x14ac:dyDescent="0.25">
      <c r="A12" s="1" t="s">
        <v>2</v>
      </c>
      <c r="B12" s="1" t="s">
        <v>64</v>
      </c>
      <c r="C12" s="11">
        <f>$C$1*'Обобщени по Сезони '!G7</f>
        <v>290.67374790879535</v>
      </c>
      <c r="D12" s="11">
        <f>'Разделно събран '!J7</f>
        <v>0</v>
      </c>
      <c r="E12" s="11">
        <f t="shared" si="0"/>
        <v>290.67374790879535</v>
      </c>
      <c r="F12" s="16">
        <f t="shared" si="1"/>
        <v>2.1335011803121438E-2</v>
      </c>
    </row>
    <row r="13" spans="1:6" ht="13.5" x14ac:dyDescent="0.25">
      <c r="A13" s="1" t="s">
        <v>3</v>
      </c>
      <c r="B13" s="1" t="s">
        <v>64</v>
      </c>
      <c r="C13" s="11">
        <f>$C$1*'Обобщени по Сезони '!G8</f>
        <v>384.43198915714061</v>
      </c>
      <c r="D13" s="11">
        <f>'Разделно събран '!J8</f>
        <v>0</v>
      </c>
      <c r="E13" s="11">
        <f t="shared" si="0"/>
        <v>384.43198915714061</v>
      </c>
      <c r="F13" s="16">
        <f t="shared" si="1"/>
        <v>2.821672436940726E-2</v>
      </c>
    </row>
    <row r="14" spans="1:6" ht="13.5" x14ac:dyDescent="0.25">
      <c r="A14" s="1" t="s">
        <v>4</v>
      </c>
      <c r="B14" s="1" t="s">
        <v>64</v>
      </c>
      <c r="C14" s="11">
        <f>$C$1*'Обобщени по Сезони '!G9</f>
        <v>1125.0376184663367</v>
      </c>
      <c r="D14" s="11">
        <f>'Разделно събран '!J9</f>
        <v>393</v>
      </c>
      <c r="E14" s="11">
        <f t="shared" si="0"/>
        <v>1518.0376184663367</v>
      </c>
      <c r="F14" s="16">
        <f t="shared" si="1"/>
        <v>0.11142165654988502</v>
      </c>
    </row>
    <row r="15" spans="1:6" ht="13.5" x14ac:dyDescent="0.25">
      <c r="A15" s="1" t="s">
        <v>5</v>
      </c>
      <c r="B15" s="1" t="s">
        <v>64</v>
      </c>
      <c r="C15" s="11">
        <f>$C$1*'Обобщени по Сезони '!G10</f>
        <v>399.37966851279162</v>
      </c>
      <c r="D15" s="11">
        <f>'Разделно събран '!J10</f>
        <v>0</v>
      </c>
      <c r="E15" s="11">
        <f t="shared" si="0"/>
        <v>399.37966851279162</v>
      </c>
      <c r="F15" s="16">
        <f t="shared" si="1"/>
        <v>2.9313861340930926E-2</v>
      </c>
    </row>
    <row r="16" spans="1:6" ht="13.5" x14ac:dyDescent="0.25">
      <c r="A16" s="1" t="s">
        <v>6</v>
      </c>
      <c r="B16" s="1" t="s">
        <v>64</v>
      </c>
      <c r="C16" s="11">
        <f>$C$1*'Обобщени по Сезони '!G11</f>
        <v>1602.8582228875177</v>
      </c>
      <c r="D16" s="11">
        <f>'Разделно събран '!J11</f>
        <v>7</v>
      </c>
      <c r="E16" s="11">
        <f t="shared" si="0"/>
        <v>1609.8582228875177</v>
      </c>
      <c r="F16" s="16">
        <f t="shared" si="1"/>
        <v>0.11816114951472723</v>
      </c>
    </row>
    <row r="17" spans="1:6" ht="13.5" x14ac:dyDescent="0.25">
      <c r="A17" s="1" t="s">
        <v>7</v>
      </c>
      <c r="B17" s="1" t="s">
        <v>64</v>
      </c>
      <c r="C17" s="11">
        <f>$C$1*'Обобщени по Сезони '!G12</f>
        <v>556.4484919585658</v>
      </c>
      <c r="D17" s="11">
        <f>'Разделно събран '!J12</f>
        <v>2</v>
      </c>
      <c r="E17" s="11">
        <f t="shared" si="0"/>
        <v>558.4484919585658</v>
      </c>
      <c r="F17" s="16">
        <f t="shared" si="1"/>
        <v>4.0989271487667275E-2</v>
      </c>
    </row>
    <row r="18" spans="1:6" ht="13.5" x14ac:dyDescent="0.25">
      <c r="A18" s="1" t="s">
        <v>15</v>
      </c>
      <c r="B18" s="1" t="s">
        <v>64</v>
      </c>
      <c r="C18" s="11">
        <f>$C$1*'Обобщени по Сезони '!G13</f>
        <v>1184.4333395343308</v>
      </c>
      <c r="D18" s="11">
        <f>'Разделно събран '!J13</f>
        <v>0</v>
      </c>
      <c r="E18" s="11">
        <f t="shared" si="0"/>
        <v>1184.4333395343308</v>
      </c>
      <c r="F18" s="16">
        <f t="shared" si="1"/>
        <v>8.6935608945684431E-2</v>
      </c>
    </row>
    <row r="19" spans="1:6" ht="13.5" x14ac:dyDescent="0.25">
      <c r="A19" s="1" t="s">
        <v>8</v>
      </c>
      <c r="B19" s="1" t="s">
        <v>64</v>
      </c>
      <c r="C19" s="11">
        <f>$C$1*'Обобщени по Сезони '!G14</f>
        <v>586.65210295686177</v>
      </c>
      <c r="D19" s="11">
        <f>'Разделно събран '!J14</f>
        <v>0</v>
      </c>
      <c r="E19" s="11">
        <f t="shared" si="0"/>
        <v>586.65210295686177</v>
      </c>
      <c r="F19" s="16">
        <f t="shared" si="1"/>
        <v>4.3059373716947687E-2</v>
      </c>
    </row>
    <row r="20" spans="1:6" ht="13.5" x14ac:dyDescent="0.25">
      <c r="A20" s="1" t="s">
        <v>11</v>
      </c>
      <c r="B20" s="1" t="s">
        <v>64</v>
      </c>
      <c r="C20" s="11">
        <f>$C$1*'Обобщени по Сезони '!G15</f>
        <v>542.87444150320016</v>
      </c>
      <c r="D20" s="11">
        <f>'Разделно събран '!J15</f>
        <v>0</v>
      </c>
      <c r="E20" s="11">
        <f t="shared" si="0"/>
        <v>542.87444150320016</v>
      </c>
      <c r="F20" s="16">
        <f t="shared" si="1"/>
        <v>3.9846159828364994E-2</v>
      </c>
    </row>
    <row r="21" spans="1:6" ht="13.5" x14ac:dyDescent="0.25">
      <c r="A21" s="1" t="s">
        <v>16</v>
      </c>
      <c r="B21" s="1" t="s">
        <v>64</v>
      </c>
      <c r="C21" s="11">
        <f>$C$1*'Обобщени по Сезони '!G16</f>
        <v>909.81711488942085</v>
      </c>
      <c r="D21" s="11">
        <f>'Разделно събран '!J16</f>
        <v>0</v>
      </c>
      <c r="E21" s="11">
        <f t="shared" si="0"/>
        <v>909.81711488942085</v>
      </c>
      <c r="F21" s="16">
        <f t="shared" si="1"/>
        <v>6.6779194972014677E-2</v>
      </c>
    </row>
    <row r="22" spans="1:6" ht="13.5" x14ac:dyDescent="0.25">
      <c r="A22" s="1" t="s">
        <v>59</v>
      </c>
      <c r="B22" s="1" t="s">
        <v>64</v>
      </c>
      <c r="C22" s="11">
        <f>SUM(C7:C21)</f>
        <v>13212.260000000002</v>
      </c>
      <c r="D22" s="11">
        <f t="shared" ref="D22:E22" si="2">SUM(D7:D21)</f>
        <v>412</v>
      </c>
      <c r="E22" s="11">
        <f t="shared" si="2"/>
        <v>13624.260000000002</v>
      </c>
      <c r="F22" s="16">
        <f t="shared" si="1"/>
        <v>1</v>
      </c>
    </row>
    <row r="23" spans="1:6" ht="13.5" x14ac:dyDescent="0.25">
      <c r="A23" s="8" t="s">
        <v>8</v>
      </c>
      <c r="B23" s="8"/>
      <c r="C23" s="13"/>
      <c r="D23" s="15"/>
      <c r="E23" s="15"/>
      <c r="F23" s="17"/>
    </row>
    <row r="24" spans="1:6" ht="13.5" x14ac:dyDescent="0.25">
      <c r="A24" s="1" t="s">
        <v>17</v>
      </c>
      <c r="B24" s="1" t="s">
        <v>35</v>
      </c>
      <c r="C24" s="11">
        <f>$C$19*'Обобщени по Сезони '!G18</f>
        <v>224.99087592840522</v>
      </c>
      <c r="D24" s="11">
        <f>'Разделно събран '!J17</f>
        <v>0</v>
      </c>
      <c r="E24" s="11">
        <f t="shared" si="0"/>
        <v>224.99087592840522</v>
      </c>
      <c r="F24" s="16">
        <f t="shared" si="1"/>
        <v>1.6513988717802301E-2</v>
      </c>
    </row>
    <row r="25" spans="1:6" ht="13.5" x14ac:dyDescent="0.25">
      <c r="A25" s="1" t="s">
        <v>17</v>
      </c>
      <c r="B25" s="1" t="s">
        <v>36</v>
      </c>
      <c r="C25" s="11">
        <f>$C$19*'Обобщени по Сезони '!G19</f>
        <v>156.27156434825733</v>
      </c>
      <c r="D25" s="11">
        <f>'Разделно събран '!J18</f>
        <v>0</v>
      </c>
      <c r="E25" s="11">
        <f t="shared" si="0"/>
        <v>156.27156434825733</v>
      </c>
      <c r="F25" s="16">
        <f t="shared" si="1"/>
        <v>1.1470095575705198E-2</v>
      </c>
    </row>
    <row r="26" spans="1:6" ht="13.5" x14ac:dyDescent="0.25">
      <c r="A26" s="1" t="s">
        <v>18</v>
      </c>
      <c r="B26" s="1" t="s">
        <v>37</v>
      </c>
      <c r="C26" s="11">
        <f>$C$19*'Обобщени по Сезони '!G20</f>
        <v>53.884045084063075</v>
      </c>
      <c r="D26" s="11">
        <f>'Разделно събран '!J19</f>
        <v>0</v>
      </c>
      <c r="E26" s="11">
        <f t="shared" si="0"/>
        <v>53.884045084063075</v>
      </c>
      <c r="F26" s="16">
        <f t="shared" si="1"/>
        <v>3.9550071038032941E-3</v>
      </c>
    </row>
    <row r="27" spans="1:6" ht="13.5" x14ac:dyDescent="0.25">
      <c r="A27" s="1" t="s">
        <v>19</v>
      </c>
      <c r="B27" s="1" t="s">
        <v>38</v>
      </c>
      <c r="C27" s="11">
        <f>$C$19*'Обобщени по Сезони '!G21</f>
        <v>4.84259185692075</v>
      </c>
      <c r="D27" s="11">
        <f>'Разделно събран '!J20</f>
        <v>0</v>
      </c>
      <c r="E27" s="11">
        <f t="shared" si="0"/>
        <v>4.84259185692075</v>
      </c>
      <c r="F27" s="16">
        <f t="shared" si="1"/>
        <v>3.5543889039997399E-4</v>
      </c>
    </row>
    <row r="28" spans="1:6" ht="13.5" x14ac:dyDescent="0.25">
      <c r="A28" s="1" t="s">
        <v>17</v>
      </c>
      <c r="B28" s="1" t="s">
        <v>39</v>
      </c>
      <c r="C28" s="11">
        <f>$C$19*'Обобщени по Сезони '!G22</f>
        <v>0</v>
      </c>
      <c r="D28" s="11">
        <f>'Разделно събран '!J21</f>
        <v>0</v>
      </c>
      <c r="E28" s="11">
        <f t="shared" si="0"/>
        <v>0</v>
      </c>
      <c r="F28" s="16">
        <f t="shared" si="1"/>
        <v>0</v>
      </c>
    </row>
    <row r="29" spans="1:6" ht="13.5" x14ac:dyDescent="0.25">
      <c r="A29" s="1" t="s">
        <v>17</v>
      </c>
      <c r="B29" s="1" t="s">
        <v>40</v>
      </c>
      <c r="C29" s="11">
        <f>$C$19*'Обобщени по Сезони '!G23</f>
        <v>0</v>
      </c>
      <c r="D29" s="11">
        <f>'Разделно събран '!J22</f>
        <v>0</v>
      </c>
      <c r="E29" s="11">
        <f t="shared" si="0"/>
        <v>0</v>
      </c>
      <c r="F29" s="16">
        <f t="shared" si="1"/>
        <v>0</v>
      </c>
    </row>
    <row r="30" spans="1:6" ht="13.5" x14ac:dyDescent="0.25">
      <c r="A30" s="1" t="s">
        <v>17</v>
      </c>
      <c r="B30" s="1" t="s">
        <v>41</v>
      </c>
      <c r="C30" s="11">
        <f>$C$19*'Обобщени по Сезони '!G24</f>
        <v>0</v>
      </c>
      <c r="D30" s="11">
        <f>'Разделно събран '!J23</f>
        <v>0</v>
      </c>
      <c r="E30" s="11">
        <f t="shared" si="0"/>
        <v>0</v>
      </c>
      <c r="F30" s="16">
        <f t="shared" si="1"/>
        <v>0</v>
      </c>
    </row>
    <row r="31" spans="1:6" ht="13.5" x14ac:dyDescent="0.25">
      <c r="A31" s="1" t="s">
        <v>20</v>
      </c>
      <c r="B31" s="1" t="s">
        <v>60</v>
      </c>
      <c r="C31" s="11">
        <f>$C$19*'Обобщени по Сезони '!G25</f>
        <v>5.9956828268805245</v>
      </c>
      <c r="D31" s="11">
        <f>'Разделно събран '!J24</f>
        <v>0</v>
      </c>
      <c r="E31" s="11">
        <f t="shared" si="0"/>
        <v>5.9956828268805245</v>
      </c>
      <c r="F31" s="16">
        <f t="shared" si="1"/>
        <v>4.4007401700206278E-4</v>
      </c>
    </row>
    <row r="32" spans="1:6" ht="13.5" x14ac:dyDescent="0.25">
      <c r="A32" s="1" t="s">
        <v>21</v>
      </c>
      <c r="B32" s="1" t="s">
        <v>42</v>
      </c>
      <c r="C32" s="11">
        <f>$C$19*'Обобщени по Сезони '!G26</f>
        <v>0</v>
      </c>
      <c r="D32" s="11">
        <f>'Разделно събран '!J25</f>
        <v>0</v>
      </c>
      <c r="E32" s="11">
        <f t="shared" si="0"/>
        <v>0</v>
      </c>
      <c r="F32" s="16">
        <f t="shared" si="1"/>
        <v>0</v>
      </c>
    </row>
    <row r="33" spans="1:6" ht="13.5" x14ac:dyDescent="0.25">
      <c r="A33" s="1" t="s">
        <v>22</v>
      </c>
      <c r="B33" s="1" t="s">
        <v>43</v>
      </c>
      <c r="C33" s="11">
        <f>$C$19*'Обобщени по Сезони '!G27</f>
        <v>0</v>
      </c>
      <c r="D33" s="11">
        <f>'Разделно събран '!J26</f>
        <v>0</v>
      </c>
      <c r="E33" s="11">
        <f t="shared" si="0"/>
        <v>0</v>
      </c>
      <c r="F33" s="16">
        <f t="shared" si="1"/>
        <v>0</v>
      </c>
    </row>
    <row r="34" spans="1:6" ht="13.5" x14ac:dyDescent="0.25">
      <c r="A34" s="1" t="s">
        <v>23</v>
      </c>
      <c r="B34" s="1" t="s">
        <v>61</v>
      </c>
      <c r="C34" s="11">
        <f>$C$19*'Обобщени по Сезони '!G28</f>
        <v>17.987048480641572</v>
      </c>
      <c r="D34" s="11">
        <f>'Разделно събран '!J27</f>
        <v>0</v>
      </c>
      <c r="E34" s="11">
        <f t="shared" si="0"/>
        <v>17.987048480641572</v>
      </c>
      <c r="F34" s="16">
        <f t="shared" si="1"/>
        <v>1.3202220510061882E-3</v>
      </c>
    </row>
    <row r="35" spans="1:6" ht="13.5" x14ac:dyDescent="0.25">
      <c r="A35" s="1" t="s">
        <v>24</v>
      </c>
      <c r="B35" s="1" t="s">
        <v>44</v>
      </c>
      <c r="C35" s="11">
        <f>$C$19*'Обобщени по Сезони '!G29</f>
        <v>0</v>
      </c>
      <c r="D35" s="11">
        <f>'Разделно събран '!J28</f>
        <v>0</v>
      </c>
      <c r="E35" s="11">
        <f t="shared" si="0"/>
        <v>0</v>
      </c>
      <c r="F35" s="16">
        <f t="shared" si="1"/>
        <v>0</v>
      </c>
    </row>
    <row r="36" spans="1:6" ht="13.5" x14ac:dyDescent="0.25">
      <c r="A36" s="1" t="s">
        <v>25</v>
      </c>
      <c r="B36" s="1" t="s">
        <v>45</v>
      </c>
      <c r="C36" s="11">
        <f>$C$19*'Обобщени по Сезони '!G30</f>
        <v>7.7481469710731989</v>
      </c>
      <c r="D36" s="11">
        <f>'Разделно събран '!J29</f>
        <v>0</v>
      </c>
      <c r="E36" s="11">
        <f t="shared" si="0"/>
        <v>7.7481469710731989</v>
      </c>
      <c r="F36" s="16">
        <f t="shared" si="1"/>
        <v>5.6870222463995825E-4</v>
      </c>
    </row>
    <row r="37" spans="1:6" ht="13.5" x14ac:dyDescent="0.25">
      <c r="A37" s="1" t="s">
        <v>25</v>
      </c>
      <c r="B37" s="1" t="s">
        <v>46</v>
      </c>
      <c r="C37" s="11">
        <f>$C$19*'Обобщени по Сезони '!G31</f>
        <v>5.9956828268805245</v>
      </c>
      <c r="D37" s="11">
        <f>'Разделно събран '!J30</f>
        <v>0</v>
      </c>
      <c r="E37" s="11">
        <f t="shared" si="0"/>
        <v>5.9956828268805245</v>
      </c>
      <c r="F37" s="16">
        <f t="shared" si="1"/>
        <v>4.4007401700206278E-4</v>
      </c>
    </row>
    <row r="38" spans="1:6" ht="13.5" x14ac:dyDescent="0.25">
      <c r="A38" s="1" t="s">
        <v>26</v>
      </c>
      <c r="B38" s="1" t="s">
        <v>47</v>
      </c>
      <c r="C38" s="11">
        <f>$C$19*'Обобщени по Сезони '!G32</f>
        <v>10.492444947040919</v>
      </c>
      <c r="D38" s="11">
        <f>'Разделно събран '!J31</f>
        <v>0</v>
      </c>
      <c r="E38" s="11">
        <f t="shared" si="0"/>
        <v>10.492444947040919</v>
      </c>
      <c r="F38" s="16">
        <f t="shared" si="1"/>
        <v>7.7012952975360994E-4</v>
      </c>
    </row>
    <row r="39" spans="1:6" ht="13.5" x14ac:dyDescent="0.25">
      <c r="A39" s="1" t="s">
        <v>26</v>
      </c>
      <c r="B39" s="1" t="s">
        <v>48</v>
      </c>
      <c r="C39" s="11">
        <f>$C$19*'Обобщени по Сезони '!G33</f>
        <v>8.3708356056969926</v>
      </c>
      <c r="D39" s="11">
        <f>'Разделно събран '!J32</f>
        <v>0</v>
      </c>
      <c r="E39" s="11">
        <f t="shared" si="0"/>
        <v>8.3708356056969926</v>
      </c>
      <c r="F39" s="16">
        <f t="shared" si="1"/>
        <v>6.1440662507152618E-4</v>
      </c>
    </row>
    <row r="40" spans="1:6" ht="13.5" x14ac:dyDescent="0.25">
      <c r="A40" s="1" t="s">
        <v>27</v>
      </c>
      <c r="B40" s="1" t="s">
        <v>49</v>
      </c>
      <c r="C40" s="11">
        <f>$C$19*'Обобщени по Сезони '!G34</f>
        <v>0</v>
      </c>
      <c r="D40" s="11">
        <f>'Разделно събран '!J33</f>
        <v>0</v>
      </c>
      <c r="E40" s="11">
        <f t="shared" si="0"/>
        <v>0</v>
      </c>
      <c r="F40" s="16">
        <f t="shared" si="1"/>
        <v>0</v>
      </c>
    </row>
    <row r="41" spans="1:6" ht="13.5" x14ac:dyDescent="0.25">
      <c r="A41" s="1" t="s">
        <v>28</v>
      </c>
      <c r="B41" s="1" t="s">
        <v>50</v>
      </c>
      <c r="C41" s="11">
        <f>$C$19*'Обобщени по Сезони '!G35</f>
        <v>0</v>
      </c>
      <c r="D41" s="11">
        <f>'Разделно събран '!J34</f>
        <v>0</v>
      </c>
      <c r="E41" s="11">
        <f t="shared" si="0"/>
        <v>0</v>
      </c>
      <c r="F41" s="16">
        <f t="shared" si="1"/>
        <v>0</v>
      </c>
    </row>
    <row r="42" spans="1:6" ht="13.5" x14ac:dyDescent="0.25">
      <c r="A42" s="1" t="s">
        <v>28</v>
      </c>
      <c r="B42" s="1" t="s">
        <v>51</v>
      </c>
      <c r="C42" s="11">
        <f>$C$19*'Обобщени по Сезони '!G36</f>
        <v>2.2483810600801966</v>
      </c>
      <c r="D42" s="11">
        <f>'Разделно събран '!J35</f>
        <v>0</v>
      </c>
      <c r="E42" s="11">
        <f t="shared" si="0"/>
        <v>2.2483810600801966</v>
      </c>
      <c r="F42" s="16">
        <f t="shared" si="1"/>
        <v>1.6502775637577353E-4</v>
      </c>
    </row>
    <row r="43" spans="1:6" ht="13.5" x14ac:dyDescent="0.25">
      <c r="A43" s="1" t="s">
        <v>29</v>
      </c>
      <c r="B43" s="1" t="s">
        <v>52</v>
      </c>
      <c r="C43" s="11">
        <f>$C$19*'Обобщени по Сезони '!G37</f>
        <v>0</v>
      </c>
      <c r="D43" s="11">
        <f>'Разделно събран '!J36</f>
        <v>0</v>
      </c>
      <c r="E43" s="11">
        <f t="shared" si="0"/>
        <v>0</v>
      </c>
      <c r="F43" s="16">
        <f t="shared" si="1"/>
        <v>0</v>
      </c>
    </row>
    <row r="44" spans="1:6" ht="13.5" x14ac:dyDescent="0.25">
      <c r="A44" s="1" t="s">
        <v>30</v>
      </c>
      <c r="B44" s="1" t="s">
        <v>53</v>
      </c>
      <c r="C44" s="11">
        <f>$C$19*'Обобщени по Сезони '!G38</f>
        <v>73.331512869607721</v>
      </c>
      <c r="D44" s="11">
        <f>'Разделно събран '!J37</f>
        <v>0</v>
      </c>
      <c r="E44" s="11">
        <f t="shared" si="0"/>
        <v>73.331512869607721</v>
      </c>
      <c r="F44" s="16">
        <f t="shared" si="1"/>
        <v>5.3824217146184608E-3</v>
      </c>
    </row>
    <row r="45" spans="1:6" ht="13.5" x14ac:dyDescent="0.25">
      <c r="A45" s="1" t="s">
        <v>31</v>
      </c>
      <c r="B45" s="1" t="s">
        <v>54</v>
      </c>
      <c r="C45" s="11">
        <f>$C$19*'Обобщени по Сезони '!G39</f>
        <v>2.2483810600801966</v>
      </c>
      <c r="D45" s="11">
        <f>'Разделно събран '!J38</f>
        <v>0</v>
      </c>
      <c r="E45" s="11">
        <f t="shared" si="0"/>
        <v>2.2483810600801966</v>
      </c>
      <c r="F45" s="16">
        <f t="shared" si="1"/>
        <v>1.6502775637577353E-4</v>
      </c>
    </row>
    <row r="46" spans="1:6" ht="13.5" x14ac:dyDescent="0.25">
      <c r="A46" s="1" t="s">
        <v>31</v>
      </c>
      <c r="B46" s="1" t="s">
        <v>55</v>
      </c>
      <c r="C46" s="11">
        <f>$C$19*'Обобщени по Сезони '!G40</f>
        <v>0</v>
      </c>
      <c r="D46" s="11">
        <f>'Разделно събран '!J39</f>
        <v>0</v>
      </c>
      <c r="E46" s="11">
        <f t="shared" si="0"/>
        <v>0</v>
      </c>
      <c r="F46" s="16">
        <f t="shared" si="1"/>
        <v>0</v>
      </c>
    </row>
    <row r="47" spans="1:6" ht="13.5" x14ac:dyDescent="0.25">
      <c r="A47" s="1" t="s">
        <v>31</v>
      </c>
      <c r="B47" s="1" t="s">
        <v>56</v>
      </c>
      <c r="C47" s="11">
        <f>$C$19*'Обобщени по Сезони '!G41</f>
        <v>0</v>
      </c>
      <c r="D47" s="11">
        <f>'Разделно събран '!J40</f>
        <v>0.215</v>
      </c>
      <c r="E47" s="11">
        <f t="shared" si="0"/>
        <v>0.215</v>
      </c>
      <c r="F47" s="16">
        <f t="shared" si="1"/>
        <v>1.578067359254741E-5</v>
      </c>
    </row>
    <row r="48" spans="1:6" ht="13.5" x14ac:dyDescent="0.25">
      <c r="A48" s="1" t="s">
        <v>32</v>
      </c>
      <c r="B48" s="1" t="s">
        <v>62</v>
      </c>
      <c r="C48" s="11">
        <f>$C$19*'Обобщени по Сезони '!G42</f>
        <v>0</v>
      </c>
      <c r="D48" s="11">
        <f>'Разделно събран '!J41</f>
        <v>0</v>
      </c>
      <c r="E48" s="11">
        <f t="shared" si="0"/>
        <v>0</v>
      </c>
      <c r="F48" s="16">
        <f t="shared" si="1"/>
        <v>0</v>
      </c>
    </row>
    <row r="49" spans="1:6" ht="13.5" x14ac:dyDescent="0.25">
      <c r="A49" s="1" t="s">
        <v>33</v>
      </c>
      <c r="B49" s="1" t="s">
        <v>63</v>
      </c>
      <c r="C49" s="11">
        <f>$C$19*'Обобщени по Сезони '!G43</f>
        <v>0</v>
      </c>
      <c r="D49" s="11">
        <f>'Разделно събран '!J42</f>
        <v>1.4</v>
      </c>
      <c r="E49" s="11">
        <f t="shared" si="0"/>
        <v>1.4</v>
      </c>
      <c r="F49" s="16">
        <f t="shared" si="1"/>
        <v>1.0275787455612266E-4</v>
      </c>
    </row>
    <row r="50" spans="1:6" ht="13.5" x14ac:dyDescent="0.25">
      <c r="A50" s="1" t="s">
        <v>27</v>
      </c>
      <c r="B50" s="1" t="s">
        <v>57</v>
      </c>
      <c r="C50" s="11">
        <f>$C$19*'Обобщени по Сезони '!G44</f>
        <v>7.7481469710731989</v>
      </c>
      <c r="D50" s="11">
        <f>'Разделно събран '!J43</f>
        <v>0</v>
      </c>
      <c r="E50" s="11">
        <f t="shared" si="0"/>
        <v>7.7481469710731989</v>
      </c>
      <c r="F50" s="16">
        <f t="shared" si="1"/>
        <v>5.6870222463995825E-4</v>
      </c>
    </row>
    <row r="51" spans="1:6" ht="13.5" x14ac:dyDescent="0.25">
      <c r="A51" s="1" t="s">
        <v>34</v>
      </c>
      <c r="B51" s="1" t="s">
        <v>58</v>
      </c>
      <c r="C51" s="11">
        <f>$C$19*'Обобщени по Сезони '!G45</f>
        <v>4.4967621201603931</v>
      </c>
      <c r="D51" s="11">
        <f>'Разделно събран '!J44</f>
        <v>0</v>
      </c>
      <c r="E51" s="11">
        <f t="shared" si="0"/>
        <v>4.4967621201603931</v>
      </c>
      <c r="F51" s="16">
        <f t="shared" si="1"/>
        <v>3.3005551275154706E-4</v>
      </c>
    </row>
    <row r="52" spans="1:6" ht="13.5" x14ac:dyDescent="0.25">
      <c r="A52" s="1" t="s">
        <v>59</v>
      </c>
      <c r="B52" s="1" t="s">
        <v>64</v>
      </c>
      <c r="C52" s="11">
        <f>SUM(C24:C51)</f>
        <v>586.65210295686177</v>
      </c>
      <c r="D52" s="11">
        <f t="shared" ref="D52:E52" si="3">SUM(D24:D51)</f>
        <v>1.615</v>
      </c>
      <c r="E52" s="11">
        <f t="shared" si="3"/>
        <v>588.26710295686178</v>
      </c>
      <c r="F52" s="16">
        <f t="shared" si="1"/>
        <v>4.3177912265096353E-2</v>
      </c>
    </row>
    <row r="53" spans="1:6" ht="13.5" x14ac:dyDescent="0.25">
      <c r="A53" s="14" t="s">
        <v>11</v>
      </c>
      <c r="B53" s="14" t="s">
        <v>64</v>
      </c>
      <c r="C53" s="13"/>
      <c r="D53" s="15"/>
      <c r="E53" s="15"/>
      <c r="F53" s="17"/>
    </row>
    <row r="54" spans="1:6" ht="13.5" x14ac:dyDescent="0.25">
      <c r="A54" s="1" t="s">
        <v>65</v>
      </c>
      <c r="B54" s="1" t="s">
        <v>64</v>
      </c>
      <c r="C54" s="11">
        <f>$C$20*'Обобщени по Сезони '!G47</f>
        <v>276.90012903127518</v>
      </c>
      <c r="D54" s="11">
        <f>'Разделно събран '!J47</f>
        <v>0</v>
      </c>
      <c r="E54" s="11">
        <f>SUM(C54:D54)</f>
        <v>276.90012903127518</v>
      </c>
      <c r="F54" s="16">
        <f t="shared" si="1"/>
        <v>2.0324049088264254E-2</v>
      </c>
    </row>
    <row r="55" spans="1:6" ht="13.5" x14ac:dyDescent="0.25">
      <c r="A55" s="1" t="s">
        <v>66</v>
      </c>
      <c r="B55" s="1" t="s">
        <v>64</v>
      </c>
      <c r="C55" s="11">
        <f>$C$20*'Обобщени по Сезони '!G48</f>
        <v>265.97431247192497</v>
      </c>
      <c r="D55" s="11">
        <f>'Разделно събран '!J48</f>
        <v>0</v>
      </c>
      <c r="E55" s="11">
        <f t="shared" si="0"/>
        <v>265.97431247192497</v>
      </c>
      <c r="F55" s="16">
        <f t="shared" si="1"/>
        <v>1.9522110740100743E-2</v>
      </c>
    </row>
    <row r="56" spans="1:6" ht="13.5" x14ac:dyDescent="0.25">
      <c r="A56" s="1"/>
      <c r="B56" s="1" t="s">
        <v>64</v>
      </c>
      <c r="C56" s="11">
        <f>$C$20*'Обобщени по Сезони '!G49</f>
        <v>0</v>
      </c>
      <c r="D56" s="11">
        <f>'Разделно събран '!J49</f>
        <v>0</v>
      </c>
      <c r="E56" s="11">
        <f t="shared" si="0"/>
        <v>0</v>
      </c>
      <c r="F56" s="16">
        <f t="shared" si="1"/>
        <v>0</v>
      </c>
    </row>
    <row r="57" spans="1:6" ht="13.5" x14ac:dyDescent="0.25">
      <c r="A57" s="1"/>
      <c r="B57" s="1" t="s">
        <v>64</v>
      </c>
      <c r="C57" s="11">
        <f>$C$20*'Обобщени по Сезони '!G50</f>
        <v>0</v>
      </c>
      <c r="D57" s="11">
        <f>'Разделно събран '!J50</f>
        <v>0</v>
      </c>
      <c r="E57" s="11">
        <f t="shared" si="0"/>
        <v>0</v>
      </c>
      <c r="F57" s="16">
        <f t="shared" si="1"/>
        <v>0</v>
      </c>
    </row>
    <row r="58" spans="1:6" ht="13.5" x14ac:dyDescent="0.25">
      <c r="A58" s="1"/>
      <c r="B58" s="1" t="s">
        <v>64</v>
      </c>
      <c r="C58" s="11">
        <f>$C$20*'Обобщени по Сезони '!G51</f>
        <v>0</v>
      </c>
      <c r="D58" s="11">
        <f>'Разделно събран '!J51</f>
        <v>0</v>
      </c>
      <c r="E58" s="11">
        <f t="shared" si="0"/>
        <v>0</v>
      </c>
      <c r="F58" s="16">
        <f t="shared" si="1"/>
        <v>0</v>
      </c>
    </row>
    <row r="59" spans="1:6" ht="13.5" x14ac:dyDescent="0.25">
      <c r="A59" s="1"/>
      <c r="B59" s="1" t="s">
        <v>64</v>
      </c>
      <c r="C59" s="11">
        <f>$C$20*'Обобщени по Сезони '!G52</f>
        <v>0</v>
      </c>
      <c r="D59" s="11">
        <f>'Разделно събран '!J52</f>
        <v>0</v>
      </c>
      <c r="E59" s="11">
        <f t="shared" si="0"/>
        <v>0</v>
      </c>
      <c r="F59" s="16">
        <f t="shared" si="1"/>
        <v>0</v>
      </c>
    </row>
    <row r="60" spans="1:6" ht="13.5" x14ac:dyDescent="0.25">
      <c r="A60" s="1"/>
      <c r="B60" s="1" t="s">
        <v>64</v>
      </c>
      <c r="C60" s="11">
        <f>$C$20*'Обобщени по Сезони '!G53</f>
        <v>0</v>
      </c>
      <c r="D60" s="11">
        <f>'Разделно събран '!J53</f>
        <v>0</v>
      </c>
      <c r="E60" s="11">
        <f t="shared" si="0"/>
        <v>0</v>
      </c>
      <c r="F60" s="16">
        <f t="shared" si="1"/>
        <v>0</v>
      </c>
    </row>
    <row r="61" spans="1:6" ht="13.5" x14ac:dyDescent="0.25">
      <c r="A61" s="1" t="s">
        <v>59</v>
      </c>
      <c r="B61" s="1" t="s">
        <v>64</v>
      </c>
      <c r="C61" s="11">
        <f>SUM(C54:C60)</f>
        <v>542.87444150320016</v>
      </c>
      <c r="D61" s="11">
        <f t="shared" ref="D61:E61" si="4">SUM(D54:D60)</f>
        <v>0</v>
      </c>
      <c r="E61" s="11">
        <f t="shared" si="4"/>
        <v>542.87444150320016</v>
      </c>
      <c r="F61" s="16">
        <f t="shared" si="1"/>
        <v>3.9846159828364994E-2</v>
      </c>
    </row>
  </sheetData>
  <mergeCells count="2">
    <mergeCell ref="A1:B1"/>
    <mergeCell ref="A2:B2"/>
  </mergeCells>
  <pageMargins left="0.7" right="0.7" top="0.75" bottom="0.75" header="0.3" footer="0.3"/>
  <pageSetup paperSize="9" orientation="portrait" r:id="rId1"/>
  <ignoredErrors>
    <ignoredError sqref="E22 E5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zoomScale="80" zoomScaleNormal="80" workbookViewId="0">
      <selection activeCell="B3" sqref="B3"/>
    </sheetView>
  </sheetViews>
  <sheetFormatPr defaultRowHeight="13.5" x14ac:dyDescent="0.25"/>
  <cols>
    <col min="1" max="1" width="27.42578125" style="20" bestFit="1" customWidth="1"/>
    <col min="2" max="2" width="19.7109375" style="20" customWidth="1"/>
    <col min="3" max="3" width="21" style="20" customWidth="1"/>
    <col min="4" max="4" width="9.140625" style="20"/>
    <col min="5" max="5" width="12.42578125" style="20" customWidth="1"/>
    <col min="6" max="16384" width="9.140625" style="20"/>
  </cols>
  <sheetData>
    <row r="1" spans="1:5" ht="15" x14ac:dyDescent="0.25">
      <c r="A1" s="22" t="s">
        <v>80</v>
      </c>
      <c r="B1" s="22" t="s">
        <v>81</v>
      </c>
      <c r="C1" s="22" t="s">
        <v>82</v>
      </c>
    </row>
    <row r="2" spans="1:5" ht="15" x14ac:dyDescent="0.3">
      <c r="A2" s="22" t="s">
        <v>83</v>
      </c>
      <c r="B2" s="22">
        <f>(('Смесен и Разделно Събран'!E22-'Смесен и Разделно Събран'!D14-'Смесен и Разделно Събран'!D15)*1000)</f>
        <v>13231260.000000002</v>
      </c>
      <c r="C2" s="22">
        <f>'Смесен и Разделно Събран'!C22*1000</f>
        <v>13212260.000000002</v>
      </c>
      <c r="E2" s="23"/>
    </row>
    <row r="3" spans="1:5" ht="15" x14ac:dyDescent="0.3">
      <c r="A3" s="22" t="s">
        <v>14</v>
      </c>
      <c r="B3" s="24">
        <f>'Смесен и Разделно Събран'!C2</f>
        <v>46822</v>
      </c>
      <c r="C3" s="24">
        <f>'Смесен и Разделно Събран'!C2</f>
        <v>46822</v>
      </c>
      <c r="E3" s="23"/>
    </row>
    <row r="4" spans="1:5" ht="15" x14ac:dyDescent="0.25">
      <c r="A4" s="22" t="s">
        <v>84</v>
      </c>
      <c r="B4" s="22">
        <f>IF(B3=0, "", B2/B3)</f>
        <v>282.5863910127718</v>
      </c>
      <c r="C4" s="22">
        <f>IF(C3=0, "", C2/C3)</f>
        <v>282.180598863782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Инструкции</vt:lpstr>
      <vt:lpstr>Зона 1 Обобщени</vt:lpstr>
      <vt:lpstr>Зона 2 Обобщени</vt:lpstr>
      <vt:lpstr>Зона 3 Обобщени</vt:lpstr>
      <vt:lpstr>Обобщени по Сезони </vt:lpstr>
      <vt:lpstr>Разделно събран </vt:lpstr>
      <vt:lpstr>Смесен и Разделно Събран</vt:lpstr>
      <vt:lpstr>Норма на Натрупване </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user</cp:lastModifiedBy>
  <dcterms:created xsi:type="dcterms:W3CDTF">2018-06-07T07:30:18Z</dcterms:created>
  <dcterms:modified xsi:type="dcterms:W3CDTF">2019-02-06T13:27:47Z</dcterms:modified>
</cp:coreProperties>
</file>