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0" windowWidth="19035" windowHeight="8445" tabRatio="598"/>
  </bookViews>
  <sheets>
    <sheet name="лимити прим 4" sheetId="1" r:id="rId1"/>
  </sheets>
  <calcPr calcId="124519"/>
</workbook>
</file>

<file path=xl/calcChain.xml><?xml version="1.0" encoding="utf-8"?>
<calcChain xmlns="http://schemas.openxmlformats.org/spreadsheetml/2006/main">
  <c r="AN18" i="1"/>
  <c r="AM20"/>
  <c r="AW20"/>
  <c r="AV20"/>
  <c r="AW16" s="1"/>
  <c r="AU20"/>
  <c r="AV16" s="1"/>
  <c r="AT20"/>
  <c r="AU16" s="1"/>
  <c r="AS20"/>
  <c r="AT16" s="1"/>
  <c r="AR20"/>
  <c r="AS16" s="1"/>
  <c r="AQ20"/>
  <c r="AR16" s="1"/>
  <c r="AP20"/>
  <c r="AQ16" s="1"/>
  <c r="AO20"/>
  <c r="AP16" s="1"/>
  <c r="AN20"/>
  <c r="AO16" s="1"/>
  <c r="AN16"/>
  <c r="AL20"/>
  <c r="AM16" s="1"/>
  <c r="AK20"/>
  <c r="AL16"/>
  <c r="AL18" s="1"/>
  <c r="S18"/>
  <c r="AF228"/>
  <c r="AF229" s="1"/>
  <c r="AF230" s="1"/>
  <c r="AF231" s="1"/>
  <c r="AF232" s="1"/>
  <c r="AF233" s="1"/>
  <c r="AF234" s="1"/>
  <c r="AF235" s="1"/>
  <c r="AF236" s="1"/>
  <c r="AF237" s="1"/>
  <c r="AF238" s="1"/>
  <c r="AF239" s="1"/>
  <c r="AF240" s="1"/>
  <c r="AF241" s="1"/>
  <c r="AF242" s="1"/>
  <c r="AF243" s="1"/>
  <c r="AF244" s="1"/>
  <c r="AF245" s="1"/>
  <c r="AF246" s="1"/>
  <c r="AF247" s="1"/>
  <c r="AF248" s="1"/>
  <c r="AF249" s="1"/>
  <c r="AF250" s="1"/>
  <c r="AF251" s="1"/>
  <c r="AF252" s="1"/>
  <c r="AF253" s="1"/>
  <c r="AF254" s="1"/>
  <c r="AF255" s="1"/>
  <c r="AF256" s="1"/>
  <c r="AF257" s="1"/>
  <c r="AF258" s="1"/>
  <c r="AF259" s="1"/>
  <c r="AF260" s="1"/>
  <c r="AF261" s="1"/>
  <c r="AF262" s="1"/>
  <c r="AF263" s="1"/>
  <c r="AF264" s="1"/>
  <c r="AF55" s="1"/>
  <c r="AE228"/>
  <c r="AE229" s="1"/>
  <c r="AE230" s="1"/>
  <c r="AE231" s="1"/>
  <c r="AE232" s="1"/>
  <c r="AE233" s="1"/>
  <c r="AE234" s="1"/>
  <c r="AE235" s="1"/>
  <c r="AE236" s="1"/>
  <c r="AE237" s="1"/>
  <c r="AE238" s="1"/>
  <c r="AE239" s="1"/>
  <c r="AE240" s="1"/>
  <c r="AE241" s="1"/>
  <c r="AE242" s="1"/>
  <c r="AE243" s="1"/>
  <c r="AE244" s="1"/>
  <c r="AE245" s="1"/>
  <c r="AE246" s="1"/>
  <c r="AE247" s="1"/>
  <c r="AE248" s="1"/>
  <c r="AE249" s="1"/>
  <c r="AE250" s="1"/>
  <c r="AE251" s="1"/>
  <c r="AE252" s="1"/>
  <c r="AE253" s="1"/>
  <c r="AE254" s="1"/>
  <c r="AE255" s="1"/>
  <c r="AE256" s="1"/>
  <c r="AE257" s="1"/>
  <c r="AE258" s="1"/>
  <c r="AE259" s="1"/>
  <c r="AE260" s="1"/>
  <c r="AE261" s="1"/>
  <c r="AE262" s="1"/>
  <c r="AE263" s="1"/>
  <c r="AE264" s="1"/>
  <c r="AE55" s="1"/>
  <c r="AD228"/>
  <c r="AD229" s="1"/>
  <c r="AD230" s="1"/>
  <c r="AD231" s="1"/>
  <c r="AD232" s="1"/>
  <c r="AD233" s="1"/>
  <c r="AD234" s="1"/>
  <c r="AD235" s="1"/>
  <c r="AD236" s="1"/>
  <c r="AD237" s="1"/>
  <c r="AD238" s="1"/>
  <c r="AD239" s="1"/>
  <c r="AD240" s="1"/>
  <c r="AD241" s="1"/>
  <c r="AD242" s="1"/>
  <c r="AD243" s="1"/>
  <c r="AD244" s="1"/>
  <c r="AD245" s="1"/>
  <c r="AD246" s="1"/>
  <c r="AD247" s="1"/>
  <c r="AD248" s="1"/>
  <c r="AD249" s="1"/>
  <c r="AD250" s="1"/>
  <c r="AD251" s="1"/>
  <c r="AD252" s="1"/>
  <c r="AD253" s="1"/>
  <c r="AD254" s="1"/>
  <c r="AD255" s="1"/>
  <c r="AD256" s="1"/>
  <c r="AD257" s="1"/>
  <c r="AD258" s="1"/>
  <c r="AD259" s="1"/>
  <c r="AD260" s="1"/>
  <c r="AD261" s="1"/>
  <c r="AD262" s="1"/>
  <c r="AD263" s="1"/>
  <c r="AD264" s="1"/>
  <c r="AC228"/>
  <c r="AC229" s="1"/>
  <c r="AC230" s="1"/>
  <c r="AC231" s="1"/>
  <c r="AC232" s="1"/>
  <c r="AC233" s="1"/>
  <c r="AC234" s="1"/>
  <c r="AC235" s="1"/>
  <c r="AC236" s="1"/>
  <c r="AC237" s="1"/>
  <c r="AC238" s="1"/>
  <c r="AC239" s="1"/>
  <c r="AC240" s="1"/>
  <c r="AC241" s="1"/>
  <c r="AC242" s="1"/>
  <c r="AC243" s="1"/>
  <c r="AC244" s="1"/>
  <c r="AC245" s="1"/>
  <c r="AC246" s="1"/>
  <c r="AC247" s="1"/>
  <c r="AC248" s="1"/>
  <c r="AC249" s="1"/>
  <c r="AC250" s="1"/>
  <c r="AC251" s="1"/>
  <c r="AC252" s="1"/>
  <c r="AC253" s="1"/>
  <c r="AC254" s="1"/>
  <c r="AC255" s="1"/>
  <c r="AC256" s="1"/>
  <c r="AC257" s="1"/>
  <c r="AC258" s="1"/>
  <c r="AC259" s="1"/>
  <c r="AC260" s="1"/>
  <c r="AC261" s="1"/>
  <c r="AC262" s="1"/>
  <c r="AC263" s="1"/>
  <c r="AC264" s="1"/>
  <c r="AB228"/>
  <c r="AB229" s="1"/>
  <c r="AB230" s="1"/>
  <c r="AB231" s="1"/>
  <c r="AB232" s="1"/>
  <c r="AB233" s="1"/>
  <c r="AB234" s="1"/>
  <c r="AB235" s="1"/>
  <c r="AB236" s="1"/>
  <c r="AB237" s="1"/>
  <c r="AB238" s="1"/>
  <c r="AB239" s="1"/>
  <c r="AB240" s="1"/>
  <c r="AB241" s="1"/>
  <c r="AB242" s="1"/>
  <c r="AB243" s="1"/>
  <c r="AB244" s="1"/>
  <c r="AB245" s="1"/>
  <c r="AB246" s="1"/>
  <c r="AB247" s="1"/>
  <c r="AB248" s="1"/>
  <c r="AB249" s="1"/>
  <c r="AB250" s="1"/>
  <c r="AB251" s="1"/>
  <c r="AB252" s="1"/>
  <c r="AB253" s="1"/>
  <c r="AB254" s="1"/>
  <c r="AB255" s="1"/>
  <c r="AB256" s="1"/>
  <c r="AB257" s="1"/>
  <c r="AB258" s="1"/>
  <c r="AB259" s="1"/>
  <c r="AB260" s="1"/>
  <c r="AB261" s="1"/>
  <c r="AB262" s="1"/>
  <c r="AB263" s="1"/>
  <c r="AB264" s="1"/>
  <c r="AA228"/>
  <c r="AA229" s="1"/>
  <c r="AA230" s="1"/>
  <c r="AA231" s="1"/>
  <c r="AA232" s="1"/>
  <c r="AA233" s="1"/>
  <c r="AA234" s="1"/>
  <c r="AA235" s="1"/>
  <c r="AA236" s="1"/>
  <c r="AA237" s="1"/>
  <c r="AA238" s="1"/>
  <c r="AA239" s="1"/>
  <c r="AA240" s="1"/>
  <c r="AA241" s="1"/>
  <c r="AA242" s="1"/>
  <c r="AA243" s="1"/>
  <c r="AA244" s="1"/>
  <c r="AA245" s="1"/>
  <c r="AA246" s="1"/>
  <c r="AA247" s="1"/>
  <c r="AA248" s="1"/>
  <c r="AA249" s="1"/>
  <c r="AA250" s="1"/>
  <c r="AA251" s="1"/>
  <c r="AA252" s="1"/>
  <c r="AA253" s="1"/>
  <c r="AA254" s="1"/>
  <c r="AA255" s="1"/>
  <c r="AA256" s="1"/>
  <c r="AA257" s="1"/>
  <c r="AA258" s="1"/>
  <c r="AA259" s="1"/>
  <c r="AA260" s="1"/>
  <c r="AA261" s="1"/>
  <c r="AA262" s="1"/>
  <c r="AA263" s="1"/>
  <c r="AA264" s="1"/>
  <c r="Z228"/>
  <c r="Z229" s="1"/>
  <c r="Z230" s="1"/>
  <c r="Z231" s="1"/>
  <c r="Z232" s="1"/>
  <c r="Z233" s="1"/>
  <c r="Z234" s="1"/>
  <c r="Z235" s="1"/>
  <c r="Z236" s="1"/>
  <c r="Z237" s="1"/>
  <c r="Z238" s="1"/>
  <c r="Z239" s="1"/>
  <c r="Z240" s="1"/>
  <c r="Z241" s="1"/>
  <c r="Z242" s="1"/>
  <c r="Z243" s="1"/>
  <c r="Z244" s="1"/>
  <c r="Z245" s="1"/>
  <c r="Z246" s="1"/>
  <c r="Z247" s="1"/>
  <c r="Z248" s="1"/>
  <c r="Z249" s="1"/>
  <c r="Z250" s="1"/>
  <c r="Z251" s="1"/>
  <c r="Z252" s="1"/>
  <c r="Z253" s="1"/>
  <c r="Z254" s="1"/>
  <c r="Z255" s="1"/>
  <c r="Z256" s="1"/>
  <c r="Z257" s="1"/>
  <c r="Z258" s="1"/>
  <c r="Z259" s="1"/>
  <c r="Z260" s="1"/>
  <c r="Z261" s="1"/>
  <c r="Z262" s="1"/>
  <c r="Z263" s="1"/>
  <c r="Z264" s="1"/>
  <c r="Y228"/>
  <c r="Y229" s="1"/>
  <c r="Y230" s="1"/>
  <c r="Y231" s="1"/>
  <c r="Y232" s="1"/>
  <c r="Y233" s="1"/>
  <c r="Y234" s="1"/>
  <c r="Y235" s="1"/>
  <c r="Y236" s="1"/>
  <c r="Y237" s="1"/>
  <c r="Y238" s="1"/>
  <c r="Y239" s="1"/>
  <c r="Y240" s="1"/>
  <c r="Y241" s="1"/>
  <c r="Y242" s="1"/>
  <c r="Y243" s="1"/>
  <c r="Y244" s="1"/>
  <c r="Y245" s="1"/>
  <c r="Y246" s="1"/>
  <c r="Y247" s="1"/>
  <c r="Y248" s="1"/>
  <c r="Y249" s="1"/>
  <c r="Y250" s="1"/>
  <c r="Y251" s="1"/>
  <c r="Y252" s="1"/>
  <c r="Y253" s="1"/>
  <c r="Y254" s="1"/>
  <c r="Y255" s="1"/>
  <c r="Y256" s="1"/>
  <c r="Y257" s="1"/>
  <c r="Y258" s="1"/>
  <c r="Y259" s="1"/>
  <c r="Y260" s="1"/>
  <c r="Y261" s="1"/>
  <c r="Y262" s="1"/>
  <c r="Y263" s="1"/>
  <c r="Y264" s="1"/>
  <c r="X228"/>
  <c r="X229" s="1"/>
  <c r="X230" s="1"/>
  <c r="X231" s="1"/>
  <c r="X232" s="1"/>
  <c r="X233" s="1"/>
  <c r="X234" s="1"/>
  <c r="X235" s="1"/>
  <c r="X236" s="1"/>
  <c r="X237" s="1"/>
  <c r="X238" s="1"/>
  <c r="X239" s="1"/>
  <c r="X240" s="1"/>
  <c r="X241" s="1"/>
  <c r="X242" s="1"/>
  <c r="X243" s="1"/>
  <c r="X244" s="1"/>
  <c r="X245" s="1"/>
  <c r="X246" s="1"/>
  <c r="X247" s="1"/>
  <c r="X248" s="1"/>
  <c r="X249" s="1"/>
  <c r="X250" s="1"/>
  <c r="X251" s="1"/>
  <c r="X252" s="1"/>
  <c r="X253" s="1"/>
  <c r="X254" s="1"/>
  <c r="X255" s="1"/>
  <c r="X256" s="1"/>
  <c r="X257" s="1"/>
  <c r="X258" s="1"/>
  <c r="X259" s="1"/>
  <c r="X260" s="1"/>
  <c r="X261" s="1"/>
  <c r="X262" s="1"/>
  <c r="X263" s="1"/>
  <c r="X264" s="1"/>
  <c r="X55" s="1"/>
  <c r="W228"/>
  <c r="W229" s="1"/>
  <c r="W230" s="1"/>
  <c r="W231" s="1"/>
  <c r="W232" s="1"/>
  <c r="W233" s="1"/>
  <c r="W234" s="1"/>
  <c r="W235" s="1"/>
  <c r="W236" s="1"/>
  <c r="W237" s="1"/>
  <c r="W238" s="1"/>
  <c r="W239" s="1"/>
  <c r="W240" s="1"/>
  <c r="W241" s="1"/>
  <c r="W242" s="1"/>
  <c r="W243" s="1"/>
  <c r="W244" s="1"/>
  <c r="W245" s="1"/>
  <c r="W246" s="1"/>
  <c r="W247" s="1"/>
  <c r="W248" s="1"/>
  <c r="W249" s="1"/>
  <c r="W250" s="1"/>
  <c r="W251" s="1"/>
  <c r="W252" s="1"/>
  <c r="W253" s="1"/>
  <c r="W254" s="1"/>
  <c r="W255" s="1"/>
  <c r="W256" s="1"/>
  <c r="W257" s="1"/>
  <c r="W258" s="1"/>
  <c r="W259" s="1"/>
  <c r="W260" s="1"/>
  <c r="W261" s="1"/>
  <c r="W262" s="1"/>
  <c r="W263" s="1"/>
  <c r="W264" s="1"/>
  <c r="V228"/>
  <c r="V229" s="1"/>
  <c r="V230" s="1"/>
  <c r="V231" s="1"/>
  <c r="V232" s="1"/>
  <c r="V233" s="1"/>
  <c r="V234" s="1"/>
  <c r="V235" s="1"/>
  <c r="V236" s="1"/>
  <c r="V237" s="1"/>
  <c r="V238" s="1"/>
  <c r="V239" s="1"/>
  <c r="V240" s="1"/>
  <c r="V241" s="1"/>
  <c r="V242" s="1"/>
  <c r="V243" s="1"/>
  <c r="V244" s="1"/>
  <c r="V245" s="1"/>
  <c r="V246" s="1"/>
  <c r="V247" s="1"/>
  <c r="V248" s="1"/>
  <c r="V249" s="1"/>
  <c r="V250" s="1"/>
  <c r="V251" s="1"/>
  <c r="V252" s="1"/>
  <c r="V253" s="1"/>
  <c r="V254" s="1"/>
  <c r="V255" s="1"/>
  <c r="V256" s="1"/>
  <c r="V257" s="1"/>
  <c r="V258" s="1"/>
  <c r="V259" s="1"/>
  <c r="V260" s="1"/>
  <c r="V261" s="1"/>
  <c r="V262" s="1"/>
  <c r="V263" s="1"/>
  <c r="V264" s="1"/>
  <c r="U228"/>
  <c r="U229" s="1"/>
  <c r="U230" s="1"/>
  <c r="U231" s="1"/>
  <c r="U232" s="1"/>
  <c r="U233" s="1"/>
  <c r="U234" s="1"/>
  <c r="U235" s="1"/>
  <c r="U236" s="1"/>
  <c r="U237" s="1"/>
  <c r="U238" s="1"/>
  <c r="U239" s="1"/>
  <c r="U240" s="1"/>
  <c r="U241" s="1"/>
  <c r="U242" s="1"/>
  <c r="U243" s="1"/>
  <c r="U244" s="1"/>
  <c r="U245" s="1"/>
  <c r="U246" s="1"/>
  <c r="U247" s="1"/>
  <c r="U248" s="1"/>
  <c r="U249" s="1"/>
  <c r="U250" s="1"/>
  <c r="U251" s="1"/>
  <c r="U252" s="1"/>
  <c r="U253" s="1"/>
  <c r="U254" s="1"/>
  <c r="U255" s="1"/>
  <c r="U256" s="1"/>
  <c r="U257" s="1"/>
  <c r="U258" s="1"/>
  <c r="U259" s="1"/>
  <c r="U260" s="1"/>
  <c r="U261" s="1"/>
  <c r="U262" s="1"/>
  <c r="U263" s="1"/>
  <c r="U264" s="1"/>
  <c r="O103"/>
  <c r="N103"/>
  <c r="M103"/>
  <c r="L103"/>
  <c r="K103"/>
  <c r="J103"/>
  <c r="I103"/>
  <c r="H103"/>
  <c r="G103"/>
  <c r="F103"/>
  <c r="E103"/>
  <c r="S55"/>
  <c r="S54"/>
  <c r="R19"/>
  <c r="R20" s="1"/>
  <c r="S20" s="1"/>
  <c r="C19"/>
  <c r="C20" s="1"/>
  <c r="C21" s="1"/>
  <c r="C22" s="1"/>
  <c r="C23" s="1"/>
  <c r="C24" s="1"/>
  <c r="C25" s="1"/>
  <c r="C26" s="1"/>
  <c r="C27" s="1"/>
  <c r="C28" s="1"/>
  <c r="C29" s="1"/>
  <c r="C30" s="1"/>
  <c r="C31" s="1"/>
  <c r="C32" s="1"/>
  <c r="C33" s="1"/>
  <c r="C34" s="1"/>
  <c r="C35" s="1"/>
  <c r="C36" s="1"/>
  <c r="C37" s="1"/>
  <c r="C38" s="1"/>
  <c r="C39" s="1"/>
  <c r="C40" s="1"/>
  <c r="C41" s="1"/>
  <c r="C42" s="1"/>
  <c r="C43" s="1"/>
  <c r="C44" s="1"/>
  <c r="C45" s="1"/>
  <c r="C46" s="1"/>
  <c r="C47" s="1"/>
  <c r="C48" s="1"/>
  <c r="C49" s="1"/>
  <c r="C50" s="1"/>
  <c r="C51" s="1"/>
  <c r="C52" s="1"/>
  <c r="C53" s="1"/>
  <c r="U67"/>
  <c r="U66"/>
  <c r="V66" s="1"/>
  <c r="W66" s="1"/>
  <c r="X66" s="1"/>
  <c r="Y66" s="1"/>
  <c r="Z66" s="1"/>
  <c r="AA66" s="1"/>
  <c r="AB66" s="1"/>
  <c r="AC66" s="1"/>
  <c r="AD66" s="1"/>
  <c r="AE66" s="1"/>
  <c r="AF66" s="1"/>
  <c r="D66"/>
  <c r="E66" s="1"/>
  <c r="F66" s="1"/>
  <c r="G66" s="1"/>
  <c r="H66" s="1"/>
  <c r="I66" s="1"/>
  <c r="J66" s="1"/>
  <c r="K66" s="1"/>
  <c r="L66" s="1"/>
  <c r="M66" s="1"/>
  <c r="N66" s="1"/>
  <c r="O66" s="1"/>
  <c r="O228"/>
  <c r="O229" s="1"/>
  <c r="O230" s="1"/>
  <c r="O231" s="1"/>
  <c r="O232" s="1"/>
  <c r="O233" s="1"/>
  <c r="O234" s="1"/>
  <c r="O235" s="1"/>
  <c r="O236" s="1"/>
  <c r="O237" s="1"/>
  <c r="O238" s="1"/>
  <c r="O239" s="1"/>
  <c r="O240" s="1"/>
  <c r="O241" s="1"/>
  <c r="O242" s="1"/>
  <c r="O243" s="1"/>
  <c r="O244" s="1"/>
  <c r="O245" s="1"/>
  <c r="O246" s="1"/>
  <c r="O247" s="1"/>
  <c r="O248" s="1"/>
  <c r="O249" s="1"/>
  <c r="O250" s="1"/>
  <c r="O251" s="1"/>
  <c r="O252" s="1"/>
  <c r="O253" s="1"/>
  <c r="O254" s="1"/>
  <c r="O255" s="1"/>
  <c r="O256" s="1"/>
  <c r="O257" s="1"/>
  <c r="O258" s="1"/>
  <c r="O259" s="1"/>
  <c r="O260" s="1"/>
  <c r="O261" s="1"/>
  <c r="O262" s="1"/>
  <c r="O263" s="1"/>
  <c r="O264" s="1"/>
  <c r="N228"/>
  <c r="N229" s="1"/>
  <c r="N230" s="1"/>
  <c r="N231" s="1"/>
  <c r="N232" s="1"/>
  <c r="N233" s="1"/>
  <c r="N234" s="1"/>
  <c r="N235" s="1"/>
  <c r="N236" s="1"/>
  <c r="N237" s="1"/>
  <c r="N238" s="1"/>
  <c r="N239" s="1"/>
  <c r="N240" s="1"/>
  <c r="N241" s="1"/>
  <c r="N242" s="1"/>
  <c r="N243" s="1"/>
  <c r="N244" s="1"/>
  <c r="N245" s="1"/>
  <c r="N246" s="1"/>
  <c r="N247" s="1"/>
  <c r="N248" s="1"/>
  <c r="N249" s="1"/>
  <c r="N250" s="1"/>
  <c r="N251" s="1"/>
  <c r="N252" s="1"/>
  <c r="N253" s="1"/>
  <c r="N254" s="1"/>
  <c r="N255" s="1"/>
  <c r="N256" s="1"/>
  <c r="N257" s="1"/>
  <c r="N258" s="1"/>
  <c r="N259" s="1"/>
  <c r="N260" s="1"/>
  <c r="N261" s="1"/>
  <c r="N262" s="1"/>
  <c r="N263" s="1"/>
  <c r="N264" s="1"/>
  <c r="M228"/>
  <c r="M229" s="1"/>
  <c r="M230" s="1"/>
  <c r="M231" s="1"/>
  <c r="M232" s="1"/>
  <c r="M233" s="1"/>
  <c r="M234" s="1"/>
  <c r="M235" s="1"/>
  <c r="M236" s="1"/>
  <c r="M237" s="1"/>
  <c r="M238" s="1"/>
  <c r="M239" s="1"/>
  <c r="M240" s="1"/>
  <c r="M241" s="1"/>
  <c r="M242" s="1"/>
  <c r="M243" s="1"/>
  <c r="M244" s="1"/>
  <c r="M245" s="1"/>
  <c r="M246" s="1"/>
  <c r="M247" s="1"/>
  <c r="M248" s="1"/>
  <c r="M249" s="1"/>
  <c r="M250" s="1"/>
  <c r="M251" s="1"/>
  <c r="M252" s="1"/>
  <c r="M253" s="1"/>
  <c r="M254" s="1"/>
  <c r="M255" s="1"/>
  <c r="M256" s="1"/>
  <c r="M257" s="1"/>
  <c r="M258" s="1"/>
  <c r="M259" s="1"/>
  <c r="M260" s="1"/>
  <c r="M261" s="1"/>
  <c r="M262" s="1"/>
  <c r="M263" s="1"/>
  <c r="M264" s="1"/>
  <c r="L228"/>
  <c r="L229" s="1"/>
  <c r="L230" s="1"/>
  <c r="L231" s="1"/>
  <c r="L232" s="1"/>
  <c r="L233" s="1"/>
  <c r="L234" s="1"/>
  <c r="L235" s="1"/>
  <c r="L236" s="1"/>
  <c r="L237" s="1"/>
  <c r="L238" s="1"/>
  <c r="L239" s="1"/>
  <c r="L240" s="1"/>
  <c r="L241" s="1"/>
  <c r="L242" s="1"/>
  <c r="L243" s="1"/>
  <c r="L244" s="1"/>
  <c r="L245" s="1"/>
  <c r="L246" s="1"/>
  <c r="L247" s="1"/>
  <c r="L248" s="1"/>
  <c r="L249" s="1"/>
  <c r="L250" s="1"/>
  <c r="L251" s="1"/>
  <c r="L252" s="1"/>
  <c r="L253" s="1"/>
  <c r="L254" s="1"/>
  <c r="L255" s="1"/>
  <c r="L256" s="1"/>
  <c r="L257" s="1"/>
  <c r="L258" s="1"/>
  <c r="L259" s="1"/>
  <c r="L260" s="1"/>
  <c r="L261" s="1"/>
  <c r="L262" s="1"/>
  <c r="L263" s="1"/>
  <c r="L264" s="1"/>
  <c r="K228"/>
  <c r="K229" s="1"/>
  <c r="K230" s="1"/>
  <c r="K231" s="1"/>
  <c r="K232" s="1"/>
  <c r="K233" s="1"/>
  <c r="K234" s="1"/>
  <c r="K235" s="1"/>
  <c r="K236" s="1"/>
  <c r="K237" s="1"/>
  <c r="K238" s="1"/>
  <c r="K239" s="1"/>
  <c r="K240" s="1"/>
  <c r="K241" s="1"/>
  <c r="K242" s="1"/>
  <c r="K243" s="1"/>
  <c r="K244" s="1"/>
  <c r="K245" s="1"/>
  <c r="K246" s="1"/>
  <c r="K247" s="1"/>
  <c r="K248" s="1"/>
  <c r="K249" s="1"/>
  <c r="K250" s="1"/>
  <c r="K251" s="1"/>
  <c r="K252" s="1"/>
  <c r="K253" s="1"/>
  <c r="K254" s="1"/>
  <c r="K255" s="1"/>
  <c r="K256" s="1"/>
  <c r="K257" s="1"/>
  <c r="K258" s="1"/>
  <c r="K259" s="1"/>
  <c r="K260" s="1"/>
  <c r="K261" s="1"/>
  <c r="K262" s="1"/>
  <c r="K263" s="1"/>
  <c r="K264" s="1"/>
  <c r="J228"/>
  <c r="J229" s="1"/>
  <c r="J230" s="1"/>
  <c r="J231" s="1"/>
  <c r="J232" s="1"/>
  <c r="J233" s="1"/>
  <c r="J234" s="1"/>
  <c r="J235" s="1"/>
  <c r="J236" s="1"/>
  <c r="J237" s="1"/>
  <c r="J238" s="1"/>
  <c r="J239" s="1"/>
  <c r="J240" s="1"/>
  <c r="J241" s="1"/>
  <c r="J242" s="1"/>
  <c r="J243" s="1"/>
  <c r="J244" s="1"/>
  <c r="J245" s="1"/>
  <c r="J246" s="1"/>
  <c r="J247" s="1"/>
  <c r="J248" s="1"/>
  <c r="J249" s="1"/>
  <c r="J250" s="1"/>
  <c r="J251" s="1"/>
  <c r="J252" s="1"/>
  <c r="J253" s="1"/>
  <c r="J254" s="1"/>
  <c r="J255" s="1"/>
  <c r="J256" s="1"/>
  <c r="J257" s="1"/>
  <c r="J258" s="1"/>
  <c r="J259" s="1"/>
  <c r="J260" s="1"/>
  <c r="J261" s="1"/>
  <c r="J262" s="1"/>
  <c r="J263" s="1"/>
  <c r="J264" s="1"/>
  <c r="I228"/>
  <c r="I229" s="1"/>
  <c r="I230" s="1"/>
  <c r="I231" s="1"/>
  <c r="I232" s="1"/>
  <c r="I233" s="1"/>
  <c r="I234" s="1"/>
  <c r="I235" s="1"/>
  <c r="I236" s="1"/>
  <c r="I237" s="1"/>
  <c r="I238" s="1"/>
  <c r="I239" s="1"/>
  <c r="I240" s="1"/>
  <c r="I241" s="1"/>
  <c r="I242" s="1"/>
  <c r="I243" s="1"/>
  <c r="I244" s="1"/>
  <c r="I245" s="1"/>
  <c r="I246" s="1"/>
  <c r="I247" s="1"/>
  <c r="I248" s="1"/>
  <c r="I249" s="1"/>
  <c r="I250" s="1"/>
  <c r="I251" s="1"/>
  <c r="I252" s="1"/>
  <c r="I253" s="1"/>
  <c r="I254" s="1"/>
  <c r="I255" s="1"/>
  <c r="I256" s="1"/>
  <c r="I257" s="1"/>
  <c r="I258" s="1"/>
  <c r="I259" s="1"/>
  <c r="I260" s="1"/>
  <c r="I261" s="1"/>
  <c r="I262" s="1"/>
  <c r="I263" s="1"/>
  <c r="I264" s="1"/>
  <c r="H228"/>
  <c r="H229" s="1"/>
  <c r="H230" s="1"/>
  <c r="H231" s="1"/>
  <c r="H232" s="1"/>
  <c r="H233" s="1"/>
  <c r="H234" s="1"/>
  <c r="H235" s="1"/>
  <c r="H236" s="1"/>
  <c r="H237" s="1"/>
  <c r="H238" s="1"/>
  <c r="H239" s="1"/>
  <c r="H240" s="1"/>
  <c r="H241" s="1"/>
  <c r="H242" s="1"/>
  <c r="H243" s="1"/>
  <c r="H244" s="1"/>
  <c r="H245" s="1"/>
  <c r="H246" s="1"/>
  <c r="H247" s="1"/>
  <c r="H248" s="1"/>
  <c r="H249" s="1"/>
  <c r="H250" s="1"/>
  <c r="H251" s="1"/>
  <c r="H252" s="1"/>
  <c r="H253" s="1"/>
  <c r="H254" s="1"/>
  <c r="H255" s="1"/>
  <c r="H256" s="1"/>
  <c r="H257" s="1"/>
  <c r="H258" s="1"/>
  <c r="H259" s="1"/>
  <c r="H260" s="1"/>
  <c r="H261" s="1"/>
  <c r="H262" s="1"/>
  <c r="H263" s="1"/>
  <c r="H264" s="1"/>
  <c r="G228"/>
  <c r="G229" s="1"/>
  <c r="G230" s="1"/>
  <c r="G231" s="1"/>
  <c r="G232" s="1"/>
  <c r="G233" s="1"/>
  <c r="G234" s="1"/>
  <c r="G235" s="1"/>
  <c r="G236" s="1"/>
  <c r="G237" s="1"/>
  <c r="G238" s="1"/>
  <c r="G239" s="1"/>
  <c r="G240" s="1"/>
  <c r="G241" s="1"/>
  <c r="G242" s="1"/>
  <c r="G243" s="1"/>
  <c r="G244" s="1"/>
  <c r="G245" s="1"/>
  <c r="G246" s="1"/>
  <c r="G247" s="1"/>
  <c r="G248" s="1"/>
  <c r="G249" s="1"/>
  <c r="G250" s="1"/>
  <c r="G251" s="1"/>
  <c r="G252" s="1"/>
  <c r="G253" s="1"/>
  <c r="G254" s="1"/>
  <c r="G255" s="1"/>
  <c r="G256" s="1"/>
  <c r="G257" s="1"/>
  <c r="G258" s="1"/>
  <c r="G259" s="1"/>
  <c r="G260" s="1"/>
  <c r="G261" s="1"/>
  <c r="G262" s="1"/>
  <c r="G263" s="1"/>
  <c r="G264" s="1"/>
  <c r="F228"/>
  <c r="F229" s="1"/>
  <c r="F230" s="1"/>
  <c r="F231" s="1"/>
  <c r="F232" s="1"/>
  <c r="F233" s="1"/>
  <c r="F234" s="1"/>
  <c r="F235" s="1"/>
  <c r="F236" s="1"/>
  <c r="F237" s="1"/>
  <c r="F238" s="1"/>
  <c r="F239" s="1"/>
  <c r="F240" s="1"/>
  <c r="F241" s="1"/>
  <c r="F242" s="1"/>
  <c r="F243" s="1"/>
  <c r="F244" s="1"/>
  <c r="F245" s="1"/>
  <c r="F246" s="1"/>
  <c r="F247" s="1"/>
  <c r="F248" s="1"/>
  <c r="F249" s="1"/>
  <c r="F250" s="1"/>
  <c r="F251" s="1"/>
  <c r="F252" s="1"/>
  <c r="F253" s="1"/>
  <c r="F254" s="1"/>
  <c r="F255" s="1"/>
  <c r="F256" s="1"/>
  <c r="F257" s="1"/>
  <c r="F258" s="1"/>
  <c r="F259" s="1"/>
  <c r="F260" s="1"/>
  <c r="F261" s="1"/>
  <c r="F262" s="1"/>
  <c r="F263" s="1"/>
  <c r="F264" s="1"/>
  <c r="E228"/>
  <c r="E229" s="1"/>
  <c r="E230" s="1"/>
  <c r="E231" s="1"/>
  <c r="E232" s="1"/>
  <c r="E233" s="1"/>
  <c r="E234" s="1"/>
  <c r="E235" s="1"/>
  <c r="E236" s="1"/>
  <c r="E237" s="1"/>
  <c r="E238" s="1"/>
  <c r="E239" s="1"/>
  <c r="E240" s="1"/>
  <c r="E241" s="1"/>
  <c r="E242" s="1"/>
  <c r="E243" s="1"/>
  <c r="E244" s="1"/>
  <c r="E245" s="1"/>
  <c r="E246" s="1"/>
  <c r="E247" s="1"/>
  <c r="E248" s="1"/>
  <c r="E249" s="1"/>
  <c r="E250" s="1"/>
  <c r="E251" s="1"/>
  <c r="E252" s="1"/>
  <c r="E253" s="1"/>
  <c r="E254" s="1"/>
  <c r="E255" s="1"/>
  <c r="E256" s="1"/>
  <c r="E257" s="1"/>
  <c r="E258" s="1"/>
  <c r="E259" s="1"/>
  <c r="E260" s="1"/>
  <c r="E261" s="1"/>
  <c r="E262" s="1"/>
  <c r="E263" s="1"/>
  <c r="E264" s="1"/>
  <c r="D228"/>
  <c r="D229" s="1"/>
  <c r="D230" s="1"/>
  <c r="D231" s="1"/>
  <c r="D232" s="1"/>
  <c r="D233" s="1"/>
  <c r="D234" s="1"/>
  <c r="D235" s="1"/>
  <c r="D236" s="1"/>
  <c r="D237" s="1"/>
  <c r="D238" s="1"/>
  <c r="D239" s="1"/>
  <c r="D240" s="1"/>
  <c r="D241" s="1"/>
  <c r="D242" s="1"/>
  <c r="D243" s="1"/>
  <c r="D244" s="1"/>
  <c r="D245" s="1"/>
  <c r="D246" s="1"/>
  <c r="D247" s="1"/>
  <c r="D248" s="1"/>
  <c r="D249" s="1"/>
  <c r="D250" s="1"/>
  <c r="D251" s="1"/>
  <c r="D252" s="1"/>
  <c r="D253" s="1"/>
  <c r="D254" s="1"/>
  <c r="D255" s="1"/>
  <c r="D256" s="1"/>
  <c r="D257" s="1"/>
  <c r="D258" s="1"/>
  <c r="D259" s="1"/>
  <c r="D260" s="1"/>
  <c r="D261" s="1"/>
  <c r="D262" s="1"/>
  <c r="D263" s="1"/>
  <c r="D264" s="1"/>
  <c r="E145"/>
  <c r="E146" s="1"/>
  <c r="E147" s="1"/>
  <c r="E148" s="1"/>
  <c r="E149" s="1"/>
  <c r="E150" s="1"/>
  <c r="E151" s="1"/>
  <c r="E152" s="1"/>
  <c r="E153" s="1"/>
  <c r="E154" s="1"/>
  <c r="E155" s="1"/>
  <c r="E156" s="1"/>
  <c r="E157" s="1"/>
  <c r="E158" s="1"/>
  <c r="E159" s="1"/>
  <c r="E160" s="1"/>
  <c r="E161" s="1"/>
  <c r="E162" s="1"/>
  <c r="E163" s="1"/>
  <c r="E164" s="1"/>
  <c r="E165" s="1"/>
  <c r="E166" s="1"/>
  <c r="E167" s="1"/>
  <c r="E168" s="1"/>
  <c r="E169" s="1"/>
  <c r="E170" s="1"/>
  <c r="E171" s="1"/>
  <c r="E172" s="1"/>
  <c r="E173" s="1"/>
  <c r="E174" s="1"/>
  <c r="E175" s="1"/>
  <c r="E176" s="1"/>
  <c r="E177" s="1"/>
  <c r="E178" s="1"/>
  <c r="E179" s="1"/>
  <c r="E180" s="1"/>
  <c r="E181" s="1"/>
  <c r="E182" s="1"/>
  <c r="E183" s="1"/>
  <c r="D67"/>
  <c r="E67" s="1"/>
  <c r="F67" s="1"/>
  <c r="G67" s="1"/>
  <c r="H67" s="1"/>
  <c r="I67" s="1"/>
  <c r="J67" s="1"/>
  <c r="K67" s="1"/>
  <c r="L67" s="1"/>
  <c r="M67" s="1"/>
  <c r="N67" s="1"/>
  <c r="O67" s="1"/>
  <c r="O145"/>
  <c r="O146" s="1"/>
  <c r="O147" s="1"/>
  <c r="O148" s="1"/>
  <c r="O149" s="1"/>
  <c r="O150" s="1"/>
  <c r="O151" s="1"/>
  <c r="O152" s="1"/>
  <c r="O153" s="1"/>
  <c r="O154" s="1"/>
  <c r="O155" s="1"/>
  <c r="O156" s="1"/>
  <c r="O157" s="1"/>
  <c r="O158" s="1"/>
  <c r="O159" s="1"/>
  <c r="O160" s="1"/>
  <c r="O161" s="1"/>
  <c r="O162" s="1"/>
  <c r="O163" s="1"/>
  <c r="O164" s="1"/>
  <c r="O165" s="1"/>
  <c r="O166" s="1"/>
  <c r="O167" s="1"/>
  <c r="O168" s="1"/>
  <c r="O169" s="1"/>
  <c r="O170" s="1"/>
  <c r="O171" s="1"/>
  <c r="O172" s="1"/>
  <c r="O173" s="1"/>
  <c r="O174" s="1"/>
  <c r="O175" s="1"/>
  <c r="O176" s="1"/>
  <c r="O177" s="1"/>
  <c r="O178" s="1"/>
  <c r="O179" s="1"/>
  <c r="O180" s="1"/>
  <c r="O181" s="1"/>
  <c r="O182" s="1"/>
  <c r="O183" s="1"/>
  <c r="N145"/>
  <c r="N146" s="1"/>
  <c r="N147" s="1"/>
  <c r="N148" s="1"/>
  <c r="N149" s="1"/>
  <c r="N150" s="1"/>
  <c r="N151" s="1"/>
  <c r="N152" s="1"/>
  <c r="N153" s="1"/>
  <c r="N154" s="1"/>
  <c r="N155" s="1"/>
  <c r="N156" s="1"/>
  <c r="N157" s="1"/>
  <c r="N158" s="1"/>
  <c r="N159" s="1"/>
  <c r="N160" s="1"/>
  <c r="N161" s="1"/>
  <c r="N162" s="1"/>
  <c r="N163" s="1"/>
  <c r="N164" s="1"/>
  <c r="N165" s="1"/>
  <c r="N166" s="1"/>
  <c r="N167" s="1"/>
  <c r="N168" s="1"/>
  <c r="N169" s="1"/>
  <c r="N170" s="1"/>
  <c r="N171" s="1"/>
  <c r="N172" s="1"/>
  <c r="N173" s="1"/>
  <c r="N174" s="1"/>
  <c r="N175" s="1"/>
  <c r="N176" s="1"/>
  <c r="N177" s="1"/>
  <c r="N178" s="1"/>
  <c r="N179" s="1"/>
  <c r="N180" s="1"/>
  <c r="N181" s="1"/>
  <c r="N182" s="1"/>
  <c r="N183" s="1"/>
  <c r="M145"/>
  <c r="M146" s="1"/>
  <c r="M147" s="1"/>
  <c r="M148" s="1"/>
  <c r="M149" s="1"/>
  <c r="M150" s="1"/>
  <c r="M151" s="1"/>
  <c r="M152" s="1"/>
  <c r="M153" s="1"/>
  <c r="M154" s="1"/>
  <c r="M155" s="1"/>
  <c r="M156" s="1"/>
  <c r="M157" s="1"/>
  <c r="M158" s="1"/>
  <c r="M159" s="1"/>
  <c r="M160" s="1"/>
  <c r="M161" s="1"/>
  <c r="M162" s="1"/>
  <c r="M163" s="1"/>
  <c r="M164" s="1"/>
  <c r="M165" s="1"/>
  <c r="M166" s="1"/>
  <c r="M167" s="1"/>
  <c r="M168" s="1"/>
  <c r="M169" s="1"/>
  <c r="M170" s="1"/>
  <c r="M171" s="1"/>
  <c r="M172" s="1"/>
  <c r="M173" s="1"/>
  <c r="M174" s="1"/>
  <c r="M175" s="1"/>
  <c r="M176" s="1"/>
  <c r="M177" s="1"/>
  <c r="M178" s="1"/>
  <c r="M179" s="1"/>
  <c r="M180" s="1"/>
  <c r="M181" s="1"/>
  <c r="M182" s="1"/>
  <c r="M183" s="1"/>
  <c r="L145"/>
  <c r="L146" s="1"/>
  <c r="L147" s="1"/>
  <c r="L148" s="1"/>
  <c r="L149" s="1"/>
  <c r="L150" s="1"/>
  <c r="L151" s="1"/>
  <c r="L152" s="1"/>
  <c r="L153" s="1"/>
  <c r="L154" s="1"/>
  <c r="L155" s="1"/>
  <c r="L156" s="1"/>
  <c r="L157" s="1"/>
  <c r="L158" s="1"/>
  <c r="L159" s="1"/>
  <c r="L160" s="1"/>
  <c r="L161" s="1"/>
  <c r="L162" s="1"/>
  <c r="L163" s="1"/>
  <c r="L164" s="1"/>
  <c r="L165" s="1"/>
  <c r="L166" s="1"/>
  <c r="L167" s="1"/>
  <c r="L168" s="1"/>
  <c r="L169" s="1"/>
  <c r="L170" s="1"/>
  <c r="L171" s="1"/>
  <c r="L172" s="1"/>
  <c r="L173" s="1"/>
  <c r="L174" s="1"/>
  <c r="L175" s="1"/>
  <c r="L176" s="1"/>
  <c r="L177" s="1"/>
  <c r="L178" s="1"/>
  <c r="L179" s="1"/>
  <c r="L180" s="1"/>
  <c r="L181" s="1"/>
  <c r="L182" s="1"/>
  <c r="L183" s="1"/>
  <c r="K145"/>
  <c r="K146" s="1"/>
  <c r="K147" s="1"/>
  <c r="K148" s="1"/>
  <c r="K149" s="1"/>
  <c r="K150" s="1"/>
  <c r="K151" s="1"/>
  <c r="K152" s="1"/>
  <c r="K153" s="1"/>
  <c r="K154" s="1"/>
  <c r="K155" s="1"/>
  <c r="K156" s="1"/>
  <c r="K157" s="1"/>
  <c r="K158" s="1"/>
  <c r="K159" s="1"/>
  <c r="K160" s="1"/>
  <c r="K161" s="1"/>
  <c r="K162" s="1"/>
  <c r="K163" s="1"/>
  <c r="K164" s="1"/>
  <c r="K165" s="1"/>
  <c r="K166" s="1"/>
  <c r="K167" s="1"/>
  <c r="K168" s="1"/>
  <c r="K169" s="1"/>
  <c r="K170" s="1"/>
  <c r="K171" s="1"/>
  <c r="K172" s="1"/>
  <c r="K173" s="1"/>
  <c r="K174" s="1"/>
  <c r="K175" s="1"/>
  <c r="K176" s="1"/>
  <c r="K177" s="1"/>
  <c r="K178" s="1"/>
  <c r="K179" s="1"/>
  <c r="K180" s="1"/>
  <c r="K181" s="1"/>
  <c r="K182" s="1"/>
  <c r="K183" s="1"/>
  <c r="J145"/>
  <c r="J146" s="1"/>
  <c r="J147" s="1"/>
  <c r="J148" s="1"/>
  <c r="J149" s="1"/>
  <c r="J150" s="1"/>
  <c r="J151" s="1"/>
  <c r="J152" s="1"/>
  <c r="J153" s="1"/>
  <c r="J154" s="1"/>
  <c r="J155" s="1"/>
  <c r="J156" s="1"/>
  <c r="J157" s="1"/>
  <c r="J158" s="1"/>
  <c r="J159" s="1"/>
  <c r="J160" s="1"/>
  <c r="J161" s="1"/>
  <c r="J162" s="1"/>
  <c r="J163" s="1"/>
  <c r="J164" s="1"/>
  <c r="J165" s="1"/>
  <c r="J166" s="1"/>
  <c r="J167" s="1"/>
  <c r="J168" s="1"/>
  <c r="J169" s="1"/>
  <c r="J170" s="1"/>
  <c r="J171" s="1"/>
  <c r="J172" s="1"/>
  <c r="J173" s="1"/>
  <c r="J174" s="1"/>
  <c r="J175" s="1"/>
  <c r="J176" s="1"/>
  <c r="J177" s="1"/>
  <c r="J178" s="1"/>
  <c r="J179" s="1"/>
  <c r="J180" s="1"/>
  <c r="J181" s="1"/>
  <c r="J182" s="1"/>
  <c r="J183" s="1"/>
  <c r="I145"/>
  <c r="I146" s="1"/>
  <c r="I147" s="1"/>
  <c r="I148" s="1"/>
  <c r="I149" s="1"/>
  <c r="I150" s="1"/>
  <c r="I151" s="1"/>
  <c r="I152" s="1"/>
  <c r="I153" s="1"/>
  <c r="I154" s="1"/>
  <c r="I155" s="1"/>
  <c r="I156" s="1"/>
  <c r="I157" s="1"/>
  <c r="I158" s="1"/>
  <c r="I159" s="1"/>
  <c r="I160" s="1"/>
  <c r="I161" s="1"/>
  <c r="I162" s="1"/>
  <c r="I163" s="1"/>
  <c r="I164" s="1"/>
  <c r="I165" s="1"/>
  <c r="I166" s="1"/>
  <c r="I167" s="1"/>
  <c r="I168" s="1"/>
  <c r="I169" s="1"/>
  <c r="I170" s="1"/>
  <c r="I171" s="1"/>
  <c r="I172" s="1"/>
  <c r="I173" s="1"/>
  <c r="I174" s="1"/>
  <c r="I175" s="1"/>
  <c r="I176" s="1"/>
  <c r="I177" s="1"/>
  <c r="I178" s="1"/>
  <c r="I179" s="1"/>
  <c r="I180" s="1"/>
  <c r="I181" s="1"/>
  <c r="I182" s="1"/>
  <c r="I183" s="1"/>
  <c r="H145"/>
  <c r="H146" s="1"/>
  <c r="H147" s="1"/>
  <c r="H148" s="1"/>
  <c r="H149" s="1"/>
  <c r="H150" s="1"/>
  <c r="H151" s="1"/>
  <c r="H152" s="1"/>
  <c r="H153" s="1"/>
  <c r="H154" s="1"/>
  <c r="H155" s="1"/>
  <c r="H156" s="1"/>
  <c r="H157" s="1"/>
  <c r="H158" s="1"/>
  <c r="H159" s="1"/>
  <c r="H160" s="1"/>
  <c r="H161" s="1"/>
  <c r="H162" s="1"/>
  <c r="H163" s="1"/>
  <c r="H164" s="1"/>
  <c r="H165" s="1"/>
  <c r="H166" s="1"/>
  <c r="H167" s="1"/>
  <c r="H168" s="1"/>
  <c r="H169" s="1"/>
  <c r="H170" s="1"/>
  <c r="H171" s="1"/>
  <c r="H172" s="1"/>
  <c r="H173" s="1"/>
  <c r="H174" s="1"/>
  <c r="H175" s="1"/>
  <c r="H176" s="1"/>
  <c r="H177" s="1"/>
  <c r="H178" s="1"/>
  <c r="H179" s="1"/>
  <c r="H180" s="1"/>
  <c r="H181" s="1"/>
  <c r="H182" s="1"/>
  <c r="H183" s="1"/>
  <c r="G145"/>
  <c r="G146" s="1"/>
  <c r="G147" s="1"/>
  <c r="G148" s="1"/>
  <c r="G149" s="1"/>
  <c r="G150" s="1"/>
  <c r="G151" s="1"/>
  <c r="G152" s="1"/>
  <c r="G153" s="1"/>
  <c r="G154" s="1"/>
  <c r="G155" s="1"/>
  <c r="G156" s="1"/>
  <c r="G157" s="1"/>
  <c r="G158" s="1"/>
  <c r="G159" s="1"/>
  <c r="G160" s="1"/>
  <c r="G161" s="1"/>
  <c r="G162" s="1"/>
  <c r="G163" s="1"/>
  <c r="G164" s="1"/>
  <c r="G165" s="1"/>
  <c r="G166" s="1"/>
  <c r="G167" s="1"/>
  <c r="G168" s="1"/>
  <c r="G169" s="1"/>
  <c r="G170" s="1"/>
  <c r="G171" s="1"/>
  <c r="G172" s="1"/>
  <c r="G173" s="1"/>
  <c r="G174" s="1"/>
  <c r="G175" s="1"/>
  <c r="G176" s="1"/>
  <c r="G177" s="1"/>
  <c r="G178" s="1"/>
  <c r="G179" s="1"/>
  <c r="G180" s="1"/>
  <c r="G181" s="1"/>
  <c r="G182" s="1"/>
  <c r="G183" s="1"/>
  <c r="F145"/>
  <c r="F146" s="1"/>
  <c r="F147" s="1"/>
  <c r="F148" s="1"/>
  <c r="F149" s="1"/>
  <c r="F150" s="1"/>
  <c r="F151" s="1"/>
  <c r="F152" s="1"/>
  <c r="F153" s="1"/>
  <c r="F154" s="1"/>
  <c r="F155" s="1"/>
  <c r="F156" s="1"/>
  <c r="F157" s="1"/>
  <c r="F158" s="1"/>
  <c r="F159" s="1"/>
  <c r="F160" s="1"/>
  <c r="F161" s="1"/>
  <c r="F162" s="1"/>
  <c r="F163" s="1"/>
  <c r="F164" s="1"/>
  <c r="F165" s="1"/>
  <c r="F166" s="1"/>
  <c r="F167" s="1"/>
  <c r="F168" s="1"/>
  <c r="F169" s="1"/>
  <c r="F170" s="1"/>
  <c r="F171" s="1"/>
  <c r="F172" s="1"/>
  <c r="F173" s="1"/>
  <c r="F174" s="1"/>
  <c r="F175" s="1"/>
  <c r="F176" s="1"/>
  <c r="F177" s="1"/>
  <c r="F178" s="1"/>
  <c r="F179" s="1"/>
  <c r="F180" s="1"/>
  <c r="F181" s="1"/>
  <c r="F182" s="1"/>
  <c r="F183" s="1"/>
  <c r="D145"/>
  <c r="D146" s="1"/>
  <c r="D147" s="1"/>
  <c r="D148" s="1"/>
  <c r="D149" s="1"/>
  <c r="D150" s="1"/>
  <c r="D151" s="1"/>
  <c r="D152" s="1"/>
  <c r="D153" s="1"/>
  <c r="D154" s="1"/>
  <c r="D155" s="1"/>
  <c r="D156" s="1"/>
  <c r="D157" s="1"/>
  <c r="D158" s="1"/>
  <c r="D159" s="1"/>
  <c r="D160" s="1"/>
  <c r="D161" s="1"/>
  <c r="D162" s="1"/>
  <c r="D163" s="1"/>
  <c r="D164" s="1"/>
  <c r="D165" s="1"/>
  <c r="D166" s="1"/>
  <c r="D167" s="1"/>
  <c r="D168" s="1"/>
  <c r="D169" s="1"/>
  <c r="D170" s="1"/>
  <c r="D171" s="1"/>
  <c r="D172" s="1"/>
  <c r="D173" s="1"/>
  <c r="D174" s="1"/>
  <c r="D175" s="1"/>
  <c r="D176" s="1"/>
  <c r="D177" s="1"/>
  <c r="D178" s="1"/>
  <c r="D179" s="1"/>
  <c r="D180" s="1"/>
  <c r="D181" s="1"/>
  <c r="D182" s="1"/>
  <c r="D183" s="1"/>
  <c r="U102"/>
  <c r="AM18" l="1"/>
  <c r="AM17"/>
  <c r="AO17"/>
  <c r="AO18"/>
  <c r="AQ17"/>
  <c r="AQ18"/>
  <c r="AS17"/>
  <c r="AS18"/>
  <c r="AU17"/>
  <c r="AU18"/>
  <c r="AW17"/>
  <c r="AW18"/>
  <c r="AP17"/>
  <c r="AP18"/>
  <c r="AR17"/>
  <c r="AR18"/>
  <c r="AT17"/>
  <c r="AT18"/>
  <c r="AV17"/>
  <c r="AV18"/>
  <c r="AN17"/>
  <c r="AL17"/>
  <c r="S19"/>
  <c r="N18"/>
  <c r="N19"/>
  <c r="D18"/>
  <c r="U68"/>
  <c r="V68" s="1"/>
  <c r="W68" s="1"/>
  <c r="X68" s="1"/>
  <c r="Y68" s="1"/>
  <c r="Z68" s="1"/>
  <c r="AA68" s="1"/>
  <c r="AB68" s="1"/>
  <c r="AC68" s="1"/>
  <c r="AD68" s="1"/>
  <c r="AE68" s="1"/>
  <c r="AF68" s="1"/>
  <c r="R21"/>
  <c r="D68"/>
  <c r="E68" s="1"/>
  <c r="F68" s="1"/>
  <c r="G68" s="1"/>
  <c r="H68" s="1"/>
  <c r="I68" s="1"/>
  <c r="J68" s="1"/>
  <c r="K68" s="1"/>
  <c r="L68" s="1"/>
  <c r="M68" s="1"/>
  <c r="N68" s="1"/>
  <c r="O68" s="1"/>
  <c r="V102"/>
  <c r="U69"/>
  <c r="V67"/>
  <c r="R22" l="1"/>
  <c r="S21"/>
  <c r="W102"/>
  <c r="U70"/>
  <c r="V70" s="1"/>
  <c r="X102"/>
  <c r="X54" s="1"/>
  <c r="W67"/>
  <c r="V69"/>
  <c r="R23" l="1"/>
  <c r="S22"/>
  <c r="X67"/>
  <c r="Y102"/>
  <c r="W69"/>
  <c r="W70"/>
  <c r="R24" l="1"/>
  <c r="S23"/>
  <c r="U71"/>
  <c r="X70"/>
  <c r="X69"/>
  <c r="Z102"/>
  <c r="Y67"/>
  <c r="V71" l="1"/>
  <c r="R25"/>
  <c r="S24"/>
  <c r="U72"/>
  <c r="Z67"/>
  <c r="Y70"/>
  <c r="AA102"/>
  <c r="Y69"/>
  <c r="V72" l="1"/>
  <c r="R26"/>
  <c r="S25"/>
  <c r="U73"/>
  <c r="W71"/>
  <c r="Z70"/>
  <c r="Z69"/>
  <c r="AB102"/>
  <c r="AA67"/>
  <c r="X71" l="1"/>
  <c r="W72"/>
  <c r="V73"/>
  <c r="R27"/>
  <c r="S26"/>
  <c r="U74"/>
  <c r="AC102"/>
  <c r="AA69"/>
  <c r="AA70"/>
  <c r="AB67"/>
  <c r="W73" l="1"/>
  <c r="Y71"/>
  <c r="V74"/>
  <c r="R28"/>
  <c r="S27"/>
  <c r="U75"/>
  <c r="X72"/>
  <c r="AB70"/>
  <c r="AB69"/>
  <c r="AD102"/>
  <c r="AC67"/>
  <c r="Z71" l="1"/>
  <c r="Y72"/>
  <c r="V75"/>
  <c r="R29"/>
  <c r="S28"/>
  <c r="U76"/>
  <c r="W74"/>
  <c r="X73"/>
  <c r="AE102"/>
  <c r="AE54" s="1"/>
  <c r="AC69"/>
  <c r="AD67"/>
  <c r="AC70"/>
  <c r="X74" l="1"/>
  <c r="W75"/>
  <c r="Z72"/>
  <c r="AA71"/>
  <c r="Y73"/>
  <c r="V76"/>
  <c r="R30"/>
  <c r="S29"/>
  <c r="U77"/>
  <c r="AD70"/>
  <c r="AE67"/>
  <c r="AD69"/>
  <c r="AF102"/>
  <c r="AF54" s="1"/>
  <c r="V77" l="1"/>
  <c r="R31"/>
  <c r="S30"/>
  <c r="U78"/>
  <c r="Z73"/>
  <c r="AB71"/>
  <c r="X75"/>
  <c r="W76"/>
  <c r="AA72"/>
  <c r="Y74"/>
  <c r="AF67"/>
  <c r="AE70"/>
  <c r="AE69"/>
  <c r="AB72" l="1"/>
  <c r="Y75"/>
  <c r="AC71"/>
  <c r="AA73"/>
  <c r="V78"/>
  <c r="R32"/>
  <c r="S31"/>
  <c r="U79"/>
  <c r="W77"/>
  <c r="Z74"/>
  <c r="X76"/>
  <c r="AF69"/>
  <c r="AF70"/>
  <c r="X77" l="1"/>
  <c r="W78"/>
  <c r="AC72"/>
  <c r="Y76"/>
  <c r="AA74"/>
  <c r="V79"/>
  <c r="R33"/>
  <c r="S32"/>
  <c r="U80"/>
  <c r="AB73"/>
  <c r="AD71"/>
  <c r="Z75"/>
  <c r="AA75" l="1"/>
  <c r="Z76"/>
  <c r="AD72"/>
  <c r="Y77"/>
  <c r="AE71"/>
  <c r="AC73"/>
  <c r="V80"/>
  <c r="R34"/>
  <c r="S33"/>
  <c r="U81"/>
  <c r="W79"/>
  <c r="AB74"/>
  <c r="X78"/>
  <c r="Y78" l="1"/>
  <c r="AC74"/>
  <c r="V81"/>
  <c r="R35"/>
  <c r="S34"/>
  <c r="U82"/>
  <c r="AD73"/>
  <c r="AB75"/>
  <c r="X79"/>
  <c r="W80"/>
  <c r="AF71"/>
  <c r="Z77"/>
  <c r="AE72"/>
  <c r="AA76"/>
  <c r="AF72" l="1"/>
  <c r="AA77"/>
  <c r="Y79"/>
  <c r="AC75"/>
  <c r="AE73"/>
  <c r="V82"/>
  <c r="R36"/>
  <c r="S35"/>
  <c r="U83"/>
  <c r="W81"/>
  <c r="AD74"/>
  <c r="AB76"/>
  <c r="X80"/>
  <c r="Z78"/>
  <c r="X81" l="1"/>
  <c r="AD75"/>
  <c r="Z79"/>
  <c r="AA78"/>
  <c r="Y80"/>
  <c r="AC76"/>
  <c r="AE74"/>
  <c r="V83"/>
  <c r="R37"/>
  <c r="S36"/>
  <c r="U84"/>
  <c r="W82"/>
  <c r="AF73"/>
  <c r="AB77"/>
  <c r="AC77" l="1"/>
  <c r="V84"/>
  <c r="R38"/>
  <c r="S37"/>
  <c r="U85"/>
  <c r="W83"/>
  <c r="AF74"/>
  <c r="AB78"/>
  <c r="X82"/>
  <c r="AD76"/>
  <c r="Z80"/>
  <c r="AA79"/>
  <c r="AE75"/>
  <c r="Y81"/>
  <c r="Z81" l="1"/>
  <c r="AF75"/>
  <c r="AB79"/>
  <c r="X83"/>
  <c r="W84"/>
  <c r="AD77"/>
  <c r="AA80"/>
  <c r="AE76"/>
  <c r="Y82"/>
  <c r="AC78"/>
  <c r="V85"/>
  <c r="R39"/>
  <c r="S38"/>
  <c r="U86"/>
  <c r="V86" l="1"/>
  <c r="R40"/>
  <c r="S39"/>
  <c r="U87"/>
  <c r="W85"/>
  <c r="AB80"/>
  <c r="X84"/>
  <c r="AD78"/>
  <c r="Z82"/>
  <c r="AF76"/>
  <c r="AE77"/>
  <c r="Y83"/>
  <c r="AC79"/>
  <c r="AA81"/>
  <c r="AB81" l="1"/>
  <c r="Z83"/>
  <c r="AF77"/>
  <c r="X85"/>
  <c r="AD79"/>
  <c r="AA82"/>
  <c r="AE78"/>
  <c r="Y84"/>
  <c r="AC80"/>
  <c r="V87"/>
  <c r="R41"/>
  <c r="S40"/>
  <c r="U88"/>
  <c r="W86"/>
  <c r="X86" l="1"/>
  <c r="V88"/>
  <c r="R42"/>
  <c r="S41"/>
  <c r="U89"/>
  <c r="W87"/>
  <c r="AD80"/>
  <c r="AB82"/>
  <c r="AA83"/>
  <c r="Z84"/>
  <c r="AF78"/>
  <c r="AE79"/>
  <c r="Y85"/>
  <c r="AC81"/>
  <c r="AD81" l="1"/>
  <c r="AA84"/>
  <c r="AC82"/>
  <c r="AE80"/>
  <c r="V89"/>
  <c r="R43"/>
  <c r="S42"/>
  <c r="U90"/>
  <c r="W88"/>
  <c r="Z85"/>
  <c r="AF79"/>
  <c r="AB83"/>
  <c r="X87"/>
  <c r="Y86"/>
  <c r="AA85" l="1"/>
  <c r="V90"/>
  <c r="R44"/>
  <c r="S43"/>
  <c r="U91"/>
  <c r="AD82"/>
  <c r="AB84"/>
  <c r="Z86"/>
  <c r="Y87"/>
  <c r="AC83"/>
  <c r="X88"/>
  <c r="W89"/>
  <c r="AF80"/>
  <c r="AE81"/>
  <c r="AF81" l="1"/>
  <c r="X89"/>
  <c r="AD83"/>
  <c r="AE82"/>
  <c r="W90"/>
  <c r="Y88"/>
  <c r="Z87"/>
  <c r="AA86"/>
  <c r="AC84"/>
  <c r="V91"/>
  <c r="R45"/>
  <c r="S44"/>
  <c r="U92"/>
  <c r="AB85"/>
  <c r="AC85" l="1"/>
  <c r="V92"/>
  <c r="R46"/>
  <c r="S45"/>
  <c r="U93"/>
  <c r="AB86"/>
  <c r="X90"/>
  <c r="W91"/>
  <c r="AD84"/>
  <c r="AA87"/>
  <c r="Z88"/>
  <c r="AF82"/>
  <c r="AE83"/>
  <c r="Y89"/>
  <c r="AB87" l="1"/>
  <c r="X91"/>
  <c r="Z89"/>
  <c r="AF83"/>
  <c r="AA88"/>
  <c r="AE84"/>
  <c r="Y90"/>
  <c r="Y42" s="1"/>
  <c r="AC86"/>
  <c r="V93"/>
  <c r="R47"/>
  <c r="S46"/>
  <c r="U94"/>
  <c r="W92"/>
  <c r="AD85"/>
  <c r="X92" l="1"/>
  <c r="AD86"/>
  <c r="AA89"/>
  <c r="Y91"/>
  <c r="Y43" s="1"/>
  <c r="AC87"/>
  <c r="AE85"/>
  <c r="V94"/>
  <c r="R48"/>
  <c r="S47"/>
  <c r="U95"/>
  <c r="W93"/>
  <c r="Z90"/>
  <c r="Z42" s="1"/>
  <c r="AF84"/>
  <c r="AB88"/>
  <c r="X93" l="1"/>
  <c r="W94"/>
  <c r="Z91"/>
  <c r="Z43" s="1"/>
  <c r="AB89"/>
  <c r="AC88"/>
  <c r="AA90"/>
  <c r="V95"/>
  <c r="R49"/>
  <c r="S48"/>
  <c r="U96"/>
  <c r="AF85"/>
  <c r="AD87"/>
  <c r="AE86"/>
  <c r="Y92"/>
  <c r="Y44" s="1"/>
  <c r="AF86" l="1"/>
  <c r="Z92"/>
  <c r="AE87"/>
  <c r="W95"/>
  <c r="AC89"/>
  <c r="AA91"/>
  <c r="Y93"/>
  <c r="Y45" s="1"/>
  <c r="V96"/>
  <c r="R50"/>
  <c r="S49"/>
  <c r="U97"/>
  <c r="AB90"/>
  <c r="AB42" s="1"/>
  <c r="AD88"/>
  <c r="X94"/>
  <c r="Y94" l="1"/>
  <c r="Y46" s="1"/>
  <c r="AE88"/>
  <c r="AC90"/>
  <c r="AC42" s="1"/>
  <c r="V97"/>
  <c r="R51"/>
  <c r="S50"/>
  <c r="U98"/>
  <c r="Z93"/>
  <c r="AB91"/>
  <c r="AB43" s="1"/>
  <c r="X95"/>
  <c r="W96"/>
  <c r="AD89"/>
  <c r="AF87"/>
  <c r="AA92"/>
  <c r="D19"/>
  <c r="D69"/>
  <c r="E69" s="1"/>
  <c r="F69" s="1"/>
  <c r="G69" s="1"/>
  <c r="H69" s="1"/>
  <c r="I69" s="1"/>
  <c r="J69" s="1"/>
  <c r="K69" s="1"/>
  <c r="L69" s="1"/>
  <c r="M69" s="1"/>
  <c r="N69" s="1"/>
  <c r="O69" s="1"/>
  <c r="AE89" l="1"/>
  <c r="Y95"/>
  <c r="Y47" s="1"/>
  <c r="AC91"/>
  <c r="AC43" s="1"/>
  <c r="AA93"/>
  <c r="V98"/>
  <c r="R52"/>
  <c r="S51"/>
  <c r="U99"/>
  <c r="AB92"/>
  <c r="X96"/>
  <c r="W97"/>
  <c r="AD90"/>
  <c r="AF88"/>
  <c r="Z94"/>
  <c r="D70"/>
  <c r="E70" s="1"/>
  <c r="AA94" l="1"/>
  <c r="Y96"/>
  <c r="Y48" s="1"/>
  <c r="AC92"/>
  <c r="AC44" s="1"/>
  <c r="V99"/>
  <c r="R53"/>
  <c r="S52"/>
  <c r="U100"/>
  <c r="AB93"/>
  <c r="AD91"/>
  <c r="Z95"/>
  <c r="AE90"/>
  <c r="X97"/>
  <c r="W98"/>
  <c r="AF89"/>
  <c r="D72"/>
  <c r="D71"/>
  <c r="F70"/>
  <c r="G70" s="1"/>
  <c r="H70" s="1"/>
  <c r="I70" s="1"/>
  <c r="J70" s="1"/>
  <c r="Y97" l="1"/>
  <c r="AF90"/>
  <c r="AA95"/>
  <c r="AC93"/>
  <c r="AC45" s="1"/>
  <c r="V100"/>
  <c r="U101"/>
  <c r="S53"/>
  <c r="W99"/>
  <c r="Z96"/>
  <c r="AB94"/>
  <c r="X98"/>
  <c r="AE91"/>
  <c r="AD92"/>
  <c r="K70"/>
  <c r="E72"/>
  <c r="E71"/>
  <c r="K19"/>
  <c r="E19"/>
  <c r="AE92" l="1"/>
  <c r="AF91"/>
  <c r="Y98"/>
  <c r="AC94"/>
  <c r="AC46" s="1"/>
  <c r="AA96"/>
  <c r="X99"/>
  <c r="X51" s="1"/>
  <c r="V101"/>
  <c r="W100"/>
  <c r="AD93"/>
  <c r="AD45" s="1"/>
  <c r="AB95"/>
  <c r="Z97"/>
  <c r="L19"/>
  <c r="D73"/>
  <c r="F71"/>
  <c r="G71" s="1"/>
  <c r="H71" s="1"/>
  <c r="I71" s="1"/>
  <c r="J71" s="1"/>
  <c r="F72"/>
  <c r="G72" s="1"/>
  <c r="H72" s="1"/>
  <c r="I72" s="1"/>
  <c r="L70"/>
  <c r="M70" s="1"/>
  <c r="N70" s="1"/>
  <c r="O70" s="1"/>
  <c r="F19"/>
  <c r="K18"/>
  <c r="E18"/>
  <c r="AA97" l="1"/>
  <c r="X100"/>
  <c r="X52" s="1"/>
  <c r="AB96"/>
  <c r="AD94"/>
  <c r="AD46" s="1"/>
  <c r="AC95"/>
  <c r="AE93"/>
  <c r="W101"/>
  <c r="Y99"/>
  <c r="Z98"/>
  <c r="AF92"/>
  <c r="E73"/>
  <c r="J72"/>
  <c r="K71"/>
  <c r="D74"/>
  <c r="G19"/>
  <c r="L18"/>
  <c r="M19"/>
  <c r="F18"/>
  <c r="AA98" l="1"/>
  <c r="Z99"/>
  <c r="X101"/>
  <c r="X53" s="1"/>
  <c r="AD95"/>
  <c r="AD47" s="1"/>
  <c r="AB97"/>
  <c r="AF93"/>
  <c r="AE94"/>
  <c r="AC96"/>
  <c r="Y100"/>
  <c r="E74"/>
  <c r="L71"/>
  <c r="M71" s="1"/>
  <c r="N71" s="1"/>
  <c r="O71" s="1"/>
  <c r="K72"/>
  <c r="D75"/>
  <c r="F73"/>
  <c r="G73" s="1"/>
  <c r="H73" s="1"/>
  <c r="I73" s="1"/>
  <c r="H19"/>
  <c r="G18"/>
  <c r="M18"/>
  <c r="Z100" l="1"/>
  <c r="AB98"/>
  <c r="AD96"/>
  <c r="AD48" s="1"/>
  <c r="AF94"/>
  <c r="AC97"/>
  <c r="AE95"/>
  <c r="Y101"/>
  <c r="AA99"/>
  <c r="J73"/>
  <c r="D76"/>
  <c r="L72"/>
  <c r="M72" s="1"/>
  <c r="N72" s="1"/>
  <c r="O72" s="1"/>
  <c r="F74"/>
  <c r="G74" s="1"/>
  <c r="H74" s="1"/>
  <c r="I74" s="1"/>
  <c r="E75"/>
  <c r="H18"/>
  <c r="AB99" l="1"/>
  <c r="Z101"/>
  <c r="AF95"/>
  <c r="AD97"/>
  <c r="AD49" s="1"/>
  <c r="AE96"/>
  <c r="AC98"/>
  <c r="AA100"/>
  <c r="E76"/>
  <c r="F75"/>
  <c r="G75" s="1"/>
  <c r="H75" s="1"/>
  <c r="I75" s="1"/>
  <c r="J74"/>
  <c r="D77"/>
  <c r="K73"/>
  <c r="I18"/>
  <c r="O18"/>
  <c r="O19"/>
  <c r="AB100" l="1"/>
  <c r="AD98"/>
  <c r="AD50" s="1"/>
  <c r="AF96"/>
  <c r="AE97"/>
  <c r="AE49" s="1"/>
  <c r="AA101"/>
  <c r="AC99"/>
  <c r="L73"/>
  <c r="D78"/>
  <c r="K74"/>
  <c r="J75"/>
  <c r="F76"/>
  <c r="G76" s="1"/>
  <c r="H76" s="1"/>
  <c r="E77"/>
  <c r="AD99" l="1"/>
  <c r="AD51" s="1"/>
  <c r="AB101"/>
  <c r="AF97"/>
  <c r="AE98"/>
  <c r="AE50" s="1"/>
  <c r="AC100"/>
  <c r="E78"/>
  <c r="F77"/>
  <c r="G77" s="1"/>
  <c r="H77" s="1"/>
  <c r="I76"/>
  <c r="K75"/>
  <c r="L74"/>
  <c r="D79"/>
  <c r="M73"/>
  <c r="N73" s="1"/>
  <c r="O73" s="1"/>
  <c r="AD100" l="1"/>
  <c r="AF98"/>
  <c r="AC101"/>
  <c r="AE99"/>
  <c r="AE51" s="1"/>
  <c r="E79"/>
  <c r="D80"/>
  <c r="M74"/>
  <c r="N74" s="1"/>
  <c r="O74" s="1"/>
  <c r="L75"/>
  <c r="J76"/>
  <c r="I77"/>
  <c r="F78"/>
  <c r="G78" s="1"/>
  <c r="H78" s="1"/>
  <c r="AF99" l="1"/>
  <c r="AD101"/>
  <c r="AE100"/>
  <c r="AE52" s="1"/>
  <c r="E80"/>
  <c r="I78"/>
  <c r="J77"/>
  <c r="K76"/>
  <c r="M75"/>
  <c r="N75" s="1"/>
  <c r="O75" s="1"/>
  <c r="D81"/>
  <c r="F79"/>
  <c r="G79" s="1"/>
  <c r="H79" s="1"/>
  <c r="AF100" l="1"/>
  <c r="AF52" s="1"/>
  <c r="AE101"/>
  <c r="AE53" s="1"/>
  <c r="I79"/>
  <c r="D82"/>
  <c r="L76"/>
  <c r="K77"/>
  <c r="J78"/>
  <c r="F80"/>
  <c r="G80" s="1"/>
  <c r="E81"/>
  <c r="AF101" l="1"/>
  <c r="AF53" s="1"/>
  <c r="E82"/>
  <c r="J79"/>
  <c r="F81"/>
  <c r="G81" s="1"/>
  <c r="H80"/>
  <c r="K78"/>
  <c r="L77"/>
  <c r="M76"/>
  <c r="N76" s="1"/>
  <c r="O76" s="1"/>
  <c r="D83"/>
  <c r="D84" l="1"/>
  <c r="M77"/>
  <c r="N77" s="1"/>
  <c r="O77" s="1"/>
  <c r="L78"/>
  <c r="I80"/>
  <c r="H81"/>
  <c r="K79"/>
  <c r="F82"/>
  <c r="E83"/>
  <c r="E84" l="1"/>
  <c r="F83"/>
  <c r="G82"/>
  <c r="L79"/>
  <c r="I81"/>
  <c r="J80"/>
  <c r="M78"/>
  <c r="N78" s="1"/>
  <c r="O78" s="1"/>
  <c r="D85"/>
  <c r="E85" l="1"/>
  <c r="D86"/>
  <c r="K80"/>
  <c r="J81"/>
  <c r="M79"/>
  <c r="N79" s="1"/>
  <c r="O79" s="1"/>
  <c r="H82"/>
  <c r="G83"/>
  <c r="F84"/>
  <c r="E86" l="1"/>
  <c r="G84"/>
  <c r="H83"/>
  <c r="I82"/>
  <c r="K81"/>
  <c r="L80"/>
  <c r="D87"/>
  <c r="F85"/>
  <c r="E87" l="1"/>
  <c r="G85"/>
  <c r="D88"/>
  <c r="M80"/>
  <c r="N80" s="1"/>
  <c r="O80" s="1"/>
  <c r="L81"/>
  <c r="J82"/>
  <c r="I83"/>
  <c r="H84"/>
  <c r="F86"/>
  <c r="E88" l="1"/>
  <c r="G86"/>
  <c r="I84"/>
  <c r="J83"/>
  <c r="K82"/>
  <c r="M81"/>
  <c r="D89"/>
  <c r="H85"/>
  <c r="F87"/>
  <c r="E89" l="1"/>
  <c r="G87"/>
  <c r="I85"/>
  <c r="D90"/>
  <c r="N81"/>
  <c r="O81" s="1"/>
  <c r="L82"/>
  <c r="K83"/>
  <c r="J84"/>
  <c r="H86"/>
  <c r="F88"/>
  <c r="E90" l="1"/>
  <c r="G88"/>
  <c r="I86"/>
  <c r="K84"/>
  <c r="L83"/>
  <c r="M82"/>
  <c r="D91"/>
  <c r="J85"/>
  <c r="H87"/>
  <c r="F89"/>
  <c r="E91" l="1"/>
  <c r="G89"/>
  <c r="I87"/>
  <c r="K85"/>
  <c r="D92"/>
  <c r="N82"/>
  <c r="O82" s="1"/>
  <c r="M83"/>
  <c r="L84"/>
  <c r="J86"/>
  <c r="H88"/>
  <c r="F90"/>
  <c r="E92" l="1"/>
  <c r="G90"/>
  <c r="I88"/>
  <c r="K86"/>
  <c r="M84"/>
  <c r="N83"/>
  <c r="O83" s="1"/>
  <c r="D93"/>
  <c r="L85"/>
  <c r="J87"/>
  <c r="H89"/>
  <c r="F91"/>
  <c r="K87" l="1"/>
  <c r="E93"/>
  <c r="G91"/>
  <c r="I89"/>
  <c r="M85"/>
  <c r="D94"/>
  <c r="N84"/>
  <c r="L86"/>
  <c r="J88"/>
  <c r="H90"/>
  <c r="F92"/>
  <c r="G92" l="1"/>
  <c r="I90"/>
  <c r="K88"/>
  <c r="M86"/>
  <c r="O84"/>
  <c r="D95"/>
  <c r="N85"/>
  <c r="J89"/>
  <c r="H91"/>
  <c r="F93"/>
  <c r="L87"/>
  <c r="E94"/>
  <c r="E95" l="1"/>
  <c r="F94"/>
  <c r="M87"/>
  <c r="G93"/>
  <c r="I91"/>
  <c r="K89"/>
  <c r="O85"/>
  <c r="D96"/>
  <c r="N86"/>
  <c r="L88"/>
  <c r="J90"/>
  <c r="H92"/>
  <c r="I92" l="1"/>
  <c r="K90"/>
  <c r="M88"/>
  <c r="O86"/>
  <c r="D97"/>
  <c r="L89"/>
  <c r="J91"/>
  <c r="H93"/>
  <c r="N87"/>
  <c r="G94"/>
  <c r="F95"/>
  <c r="E96"/>
  <c r="F96" l="1"/>
  <c r="K91"/>
  <c r="E97"/>
  <c r="N88"/>
  <c r="G95"/>
  <c r="H94"/>
  <c r="O87"/>
  <c r="I93"/>
  <c r="M89"/>
  <c r="D98"/>
  <c r="L90"/>
  <c r="J92"/>
  <c r="E98" l="1"/>
  <c r="K92"/>
  <c r="M90"/>
  <c r="D99"/>
  <c r="N89"/>
  <c r="J93"/>
  <c r="I94"/>
  <c r="H95"/>
  <c r="O88"/>
  <c r="F97"/>
  <c r="L91"/>
  <c r="G96"/>
  <c r="M91" l="1"/>
  <c r="G97"/>
  <c r="O89"/>
  <c r="E99"/>
  <c r="F98"/>
  <c r="H96"/>
  <c r="I95"/>
  <c r="J94"/>
  <c r="K93"/>
  <c r="D100"/>
  <c r="N90"/>
  <c r="L92"/>
  <c r="E20"/>
  <c r="D20"/>
  <c r="E21"/>
  <c r="D21"/>
  <c r="E22"/>
  <c r="D22"/>
  <c r="E23"/>
  <c r="D23"/>
  <c r="E25"/>
  <c r="D25"/>
  <c r="D26"/>
  <c r="E27"/>
  <c r="E28"/>
  <c r="D28"/>
  <c r="E29"/>
  <c r="D31"/>
  <c r="E24"/>
  <c r="D24"/>
  <c r="E26"/>
  <c r="D30"/>
  <c r="E32"/>
  <c r="D27"/>
  <c r="D29"/>
  <c r="E30"/>
  <c r="E31"/>
  <c r="U103" l="1"/>
  <c r="U55" s="1"/>
  <c r="F29"/>
  <c r="M92"/>
  <c r="O90"/>
  <c r="D101"/>
  <c r="L93"/>
  <c r="K94"/>
  <c r="J95"/>
  <c r="I96"/>
  <c r="G98"/>
  <c r="F99"/>
  <c r="H97"/>
  <c r="N91"/>
  <c r="E100"/>
  <c r="F100" l="1"/>
  <c r="O91"/>
  <c r="I97"/>
  <c r="G99"/>
  <c r="H98"/>
  <c r="J96"/>
  <c r="K95"/>
  <c r="L94"/>
  <c r="M93"/>
  <c r="D103"/>
  <c r="D102"/>
  <c r="N92"/>
  <c r="E101"/>
  <c r="L21"/>
  <c r="L22"/>
  <c r="F20"/>
  <c r="F21"/>
  <c r="F22"/>
  <c r="M25"/>
  <c r="F27"/>
  <c r="F28"/>
  <c r="F26"/>
  <c r="L20"/>
  <c r="F23"/>
  <c r="F25"/>
  <c r="M26"/>
  <c r="N28"/>
  <c r="F24"/>
  <c r="F30"/>
  <c r="F31"/>
  <c r="F101" l="1"/>
  <c r="N93"/>
  <c r="M94"/>
  <c r="L95"/>
  <c r="K96"/>
  <c r="I98"/>
  <c r="H99"/>
  <c r="J97"/>
  <c r="G100"/>
  <c r="O92"/>
  <c r="E102"/>
  <c r="F102" l="1"/>
  <c r="H100"/>
  <c r="K97"/>
  <c r="I99"/>
  <c r="J98"/>
  <c r="L96"/>
  <c r="M95"/>
  <c r="N94"/>
  <c r="O93"/>
  <c r="G101"/>
  <c r="M24"/>
  <c r="O31"/>
  <c r="M21"/>
  <c r="M22"/>
  <c r="G20"/>
  <c r="G21"/>
  <c r="G22"/>
  <c r="N25"/>
  <c r="G27"/>
  <c r="G26"/>
  <c r="M23"/>
  <c r="N26"/>
  <c r="O28"/>
  <c r="N27"/>
  <c r="M20"/>
  <c r="G23"/>
  <c r="G25"/>
  <c r="N29"/>
  <c r="G24"/>
  <c r="H101" l="1"/>
  <c r="O94"/>
  <c r="N95"/>
  <c r="M96"/>
  <c r="K98"/>
  <c r="J99"/>
  <c r="L97"/>
  <c r="I100"/>
  <c r="G102"/>
  <c r="H102" l="1"/>
  <c r="J100"/>
  <c r="M97"/>
  <c r="K99"/>
  <c r="L98"/>
  <c r="N96"/>
  <c r="O95"/>
  <c r="I101"/>
  <c r="H20"/>
  <c r="H22"/>
  <c r="H23"/>
  <c r="O29"/>
  <c r="N24"/>
  <c r="N21"/>
  <c r="N22"/>
  <c r="H21"/>
  <c r="O25"/>
  <c r="N23"/>
  <c r="O30"/>
  <c r="O26"/>
  <c r="O27"/>
  <c r="N20"/>
  <c r="J101" l="1"/>
  <c r="O96"/>
  <c r="M98"/>
  <c r="L99"/>
  <c r="N97"/>
  <c r="K100"/>
  <c r="I102"/>
  <c r="J102" l="1"/>
  <c r="L100"/>
  <c r="O97"/>
  <c r="M99"/>
  <c r="N98"/>
  <c r="K101"/>
  <c r="O24"/>
  <c r="O21"/>
  <c r="O22"/>
  <c r="O20"/>
  <c r="O23"/>
  <c r="L101" l="1"/>
  <c r="O98"/>
  <c r="N99"/>
  <c r="M100"/>
  <c r="K102"/>
  <c r="L102" l="1"/>
  <c r="N100"/>
  <c r="O99"/>
  <c r="M101"/>
  <c r="N101" l="1"/>
  <c r="O100"/>
  <c r="M102"/>
  <c r="N102" l="1"/>
  <c r="O101"/>
  <c r="O102" l="1"/>
</calcChain>
</file>

<file path=xl/sharedStrings.xml><?xml version="1.0" encoding="utf-8"?>
<sst xmlns="http://schemas.openxmlformats.org/spreadsheetml/2006/main" count="48" uniqueCount="38">
  <si>
    <t>Напълв. млн.м3</t>
  </si>
  <si>
    <t>Повърхност км2</t>
  </si>
  <si>
    <t>1.Месеци</t>
  </si>
  <si>
    <t>4. Месечни нужди от вода</t>
  </si>
  <si>
    <t>Лимити за изпускане с цел изпразване на обеми</t>
  </si>
  <si>
    <t>1. Месеци</t>
  </si>
  <si>
    <t xml:space="preserve">                              Напълв. млн.м3 в нач. на месеца.</t>
  </si>
  <si>
    <t>напълване</t>
  </si>
  <si>
    <t>F</t>
  </si>
  <si>
    <t>изпарение</t>
  </si>
  <si>
    <t>ОМН</t>
  </si>
  <si>
    <t>Нужди</t>
  </si>
  <si>
    <t xml:space="preserve">Лимитите за изпускане са изчислени спрямо ограничителните месечни напълвания </t>
  </si>
  <si>
    <t>MMН1.1</t>
  </si>
  <si>
    <t>при прогнозен приток представен с ХССР2</t>
  </si>
  <si>
    <t>2. Минимални месечни напълвания - ММН</t>
  </si>
  <si>
    <t>3. Огранич. Месечни напълвания -ОМН</t>
  </si>
  <si>
    <t>5. Месечно изпарение в м/м.кв.</t>
  </si>
  <si>
    <t>2. Миним. мес. напълвания - ММН</t>
  </si>
  <si>
    <t>6.Прогнозен месечен приток в млн.м.куб ХССР</t>
  </si>
  <si>
    <t>3. Огранич. мес. напълвания-ОМН</t>
  </si>
  <si>
    <t xml:space="preserve">4. Месечни нужди от вода приоритет 1 </t>
  </si>
  <si>
    <t>Прогн.притокХССР</t>
  </si>
  <si>
    <t xml:space="preserve">4. Месечни нужди от вода  </t>
  </si>
  <si>
    <t>Указания за ползване на таблицата калкулатор.</t>
  </si>
  <si>
    <t xml:space="preserve">1. Задава се началния полезен обем в язовира в колоната преди съответния месец. </t>
  </si>
  <si>
    <t>7. Месечно изпарение в млн. м. куб</t>
  </si>
  <si>
    <t xml:space="preserve">8. Лимит за изпускане в млн.м.куб </t>
  </si>
  <si>
    <t>9. Лимит. за  водоп. в млн.м.куб</t>
  </si>
  <si>
    <t>10.Начален полез. обем в яз. в млн.м.3 .</t>
  </si>
  <si>
    <t>11. Повърхност на езерото. в кв. км</t>
  </si>
  <si>
    <t xml:space="preserve">От него автоматически се определят повърхността на езерото, месечното изпарение </t>
  </si>
  <si>
    <t>Може да се въвежда за прогнозния приток и реална хидроложка прогноза</t>
  </si>
  <si>
    <t>ТАБЛИЦА –КАЛКУЛАТОР</t>
  </si>
  <si>
    <t xml:space="preserve">и лимитите за изпускане и водоподаване. Когато за лимита за водоподаване се получи   </t>
  </si>
  <si>
    <t xml:space="preserve">по-малък от нуждите или отрицателно число значи, че началният обем е в зоната </t>
  </si>
  <si>
    <t>на дефицита и КО взима решение колко вода да се подаде. Редове от 1 до 5 са входни данни.</t>
  </si>
  <si>
    <t>Лимити  за водоподаване за задоволяване на нужди млн.м3</t>
  </si>
</sst>
</file>

<file path=xl/styles.xml><?xml version="1.0" encoding="utf-8"?>
<styleSheet xmlns="http://schemas.openxmlformats.org/spreadsheetml/2006/main">
  <numFmts count="1">
    <numFmt numFmtId="164" formatCode="0.0"/>
  </numFmts>
  <fonts count="30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  <font>
      <b/>
      <sz val="14"/>
      <name val="Arial"/>
      <family val="2"/>
      <charset val="204"/>
    </font>
    <font>
      <sz val="10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6"/>
      <color theme="1"/>
      <name val="Arial"/>
      <family val="2"/>
      <charset val="204"/>
    </font>
    <font>
      <sz val="14"/>
      <color theme="1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4"/>
      <color theme="1"/>
      <name val="Arial"/>
      <family val="2"/>
      <charset val="204"/>
    </font>
    <font>
      <b/>
      <sz val="14"/>
      <color theme="1"/>
      <name val="Calibri"/>
      <family val="2"/>
      <charset val="204"/>
    </font>
    <font>
      <b/>
      <sz val="14"/>
      <color rgb="FF000000"/>
      <name val="Arial"/>
      <family val="2"/>
      <charset val="204"/>
    </font>
    <font>
      <b/>
      <sz val="16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b/>
      <i/>
      <sz val="12"/>
      <color theme="1"/>
      <name val="Arial"/>
      <family val="2"/>
      <charset val="204"/>
    </font>
    <font>
      <b/>
      <sz val="18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sz val="20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6"/>
      <color theme="1"/>
      <name val="Arial"/>
      <family val="2"/>
      <charset val="204"/>
    </font>
    <font>
      <b/>
      <sz val="18"/>
      <color theme="1"/>
      <name val="Arial"/>
      <family val="2"/>
      <charset val="204"/>
    </font>
    <font>
      <sz val="14"/>
      <name val="Arial"/>
      <family val="2"/>
      <charset val="204"/>
    </font>
    <font>
      <b/>
      <sz val="14"/>
      <color rgb="FFFF0000"/>
      <name val="Arial"/>
      <family val="2"/>
      <charset val="204"/>
    </font>
    <font>
      <b/>
      <sz val="14"/>
      <color rgb="FFFF0000"/>
      <name val="Calibri"/>
      <family val="2"/>
      <charset val="204"/>
      <scheme val="minor"/>
    </font>
    <font>
      <b/>
      <sz val="16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2"/>
      <name val="Arial"/>
      <family val="2"/>
      <charset val="204"/>
    </font>
    <font>
      <b/>
      <sz val="20"/>
      <color theme="1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FF00"/>
        <bgColor indexed="64"/>
      </patternFill>
    </fill>
  </fills>
  <borders count="1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57">
    <xf numFmtId="0" fontId="0" fillId="0" borderId="0" xfId="0"/>
    <xf numFmtId="0" fontId="1" fillId="0" borderId="0" xfId="1"/>
    <xf numFmtId="0" fontId="2" fillId="0" borderId="0" xfId="1" applyFont="1" applyBorder="1"/>
    <xf numFmtId="0" fontId="3" fillId="0" borderId="0" xfId="1" applyFont="1"/>
    <xf numFmtId="164" fontId="0" fillId="0" borderId="0" xfId="0" applyNumberFormat="1"/>
    <xf numFmtId="2" fontId="5" fillId="0" borderId="0" xfId="1" applyNumberFormat="1" applyFont="1" applyAlignment="1">
      <alignment horizontal="center"/>
    </xf>
    <xf numFmtId="2" fontId="1" fillId="0" borderId="0" xfId="1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/>
    <xf numFmtId="2" fontId="0" fillId="0" borderId="0" xfId="0" applyNumberFormat="1" applyAlignment="1">
      <alignment horizontal="center"/>
    </xf>
    <xf numFmtId="0" fontId="1" fillId="0" borderId="0" xfId="1" applyBorder="1"/>
    <xf numFmtId="0" fontId="0" fillId="0" borderId="5" xfId="0" applyBorder="1"/>
    <xf numFmtId="0" fontId="0" fillId="0" borderId="0" xfId="0" applyBorder="1" applyAlignment="1">
      <alignment horizontal="center"/>
    </xf>
    <xf numFmtId="164" fontId="6" fillId="0" borderId="0" xfId="0" applyNumberFormat="1" applyFont="1" applyBorder="1"/>
    <xf numFmtId="0" fontId="8" fillId="0" borderId="0" xfId="0" applyFont="1"/>
    <xf numFmtId="0" fontId="4" fillId="0" borderId="3" xfId="1" applyFont="1" applyBorder="1"/>
    <xf numFmtId="0" fontId="4" fillId="0" borderId="2" xfId="1" applyFont="1" applyBorder="1"/>
    <xf numFmtId="0" fontId="4" fillId="0" borderId="1" xfId="1" applyNumberFormat="1" applyFont="1" applyBorder="1" applyAlignment="1">
      <alignment horizontal="center"/>
    </xf>
    <xf numFmtId="0" fontId="4" fillId="0" borderId="2" xfId="1" applyNumberFormat="1" applyFont="1" applyBorder="1" applyAlignment="1">
      <alignment horizontal="center"/>
    </xf>
    <xf numFmtId="0" fontId="4" fillId="0" borderId="13" xfId="1" applyFont="1" applyBorder="1"/>
    <xf numFmtId="0" fontId="4" fillId="0" borderId="2" xfId="1" applyFont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0" fontId="4" fillId="0" borderId="4" xfId="1" applyFont="1" applyBorder="1"/>
    <xf numFmtId="0" fontId="4" fillId="0" borderId="1" xfId="1" applyFont="1" applyBorder="1" applyAlignment="1">
      <alignment horizontal="center"/>
    </xf>
    <xf numFmtId="0" fontId="4" fillId="0" borderId="0" xfId="1" applyFont="1" applyBorder="1"/>
    <xf numFmtId="0" fontId="10" fillId="0" borderId="5" xfId="0" applyFont="1" applyBorder="1"/>
    <xf numFmtId="164" fontId="9" fillId="2" borderId="2" xfId="0" applyNumberFormat="1" applyFont="1" applyFill="1" applyBorder="1"/>
    <xf numFmtId="0" fontId="10" fillId="0" borderId="2" xfId="0" applyFont="1" applyBorder="1"/>
    <xf numFmtId="1" fontId="4" fillId="0" borderId="6" xfId="1" applyNumberFormat="1" applyFont="1" applyBorder="1" applyAlignment="1">
      <alignment horizontal="center"/>
    </xf>
    <xf numFmtId="0" fontId="10" fillId="0" borderId="0" xfId="0" applyFont="1" applyBorder="1"/>
    <xf numFmtId="0" fontId="9" fillId="0" borderId="0" xfId="0" applyFont="1"/>
    <xf numFmtId="0" fontId="4" fillId="0" borderId="0" xfId="1" applyFont="1" applyAlignment="1">
      <alignment horizontal="center"/>
    </xf>
    <xf numFmtId="0" fontId="9" fillId="0" borderId="1" xfId="0" applyFont="1" applyBorder="1"/>
    <xf numFmtId="0" fontId="9" fillId="0" borderId="5" xfId="0" applyFont="1" applyBorder="1"/>
    <xf numFmtId="0" fontId="4" fillId="0" borderId="0" xfId="1" applyFont="1"/>
    <xf numFmtId="164" fontId="9" fillId="0" borderId="0" xfId="0" applyNumberFormat="1" applyFont="1" applyBorder="1"/>
    <xf numFmtId="0" fontId="9" fillId="0" borderId="14" xfId="0" applyFont="1" applyBorder="1"/>
    <xf numFmtId="164" fontId="9" fillId="0" borderId="0" xfId="0" applyNumberFormat="1" applyFont="1"/>
    <xf numFmtId="164" fontId="4" fillId="0" borderId="2" xfId="1" applyNumberFormat="1" applyFont="1" applyBorder="1" applyAlignment="1"/>
    <xf numFmtId="164" fontId="4" fillId="3" borderId="2" xfId="1" applyNumberFormat="1" applyFont="1" applyFill="1" applyBorder="1" applyAlignment="1"/>
    <xf numFmtId="0" fontId="4" fillId="0" borderId="6" xfId="1" applyNumberFormat="1" applyFont="1" applyBorder="1" applyAlignment="1"/>
    <xf numFmtId="0" fontId="4" fillId="0" borderId="1" xfId="1" applyNumberFormat="1" applyFont="1" applyBorder="1" applyAlignment="1"/>
    <xf numFmtId="0" fontId="4" fillId="0" borderId="5" xfId="1" applyNumberFormat="1" applyFont="1" applyBorder="1" applyAlignment="1"/>
    <xf numFmtId="0" fontId="0" fillId="0" borderId="3" xfId="0" applyBorder="1"/>
    <xf numFmtId="0" fontId="0" fillId="0" borderId="13" xfId="0" applyBorder="1"/>
    <xf numFmtId="0" fontId="4" fillId="0" borderId="6" xfId="1" applyFont="1" applyBorder="1" applyAlignment="1">
      <alignment horizontal="center"/>
    </xf>
    <xf numFmtId="0" fontId="9" fillId="0" borderId="6" xfId="0" applyFont="1" applyBorder="1"/>
    <xf numFmtId="0" fontId="9" fillId="2" borderId="2" xfId="0" applyFont="1" applyFill="1" applyBorder="1"/>
    <xf numFmtId="0" fontId="9" fillId="5" borderId="2" xfId="0" applyFont="1" applyFill="1" applyBorder="1"/>
    <xf numFmtId="0" fontId="9" fillId="4" borderId="0" xfId="0" applyFont="1" applyFill="1" applyBorder="1"/>
    <xf numFmtId="0" fontId="0" fillId="4" borderId="0" xfId="0" applyFill="1" applyBorder="1"/>
    <xf numFmtId="0" fontId="8" fillId="4" borderId="0" xfId="0" applyFont="1" applyFill="1" applyBorder="1" applyAlignment="1">
      <alignment horizontal="center"/>
    </xf>
    <xf numFmtId="0" fontId="8" fillId="4" borderId="0" xfId="0" applyFont="1" applyFill="1" applyBorder="1"/>
    <xf numFmtId="0" fontId="2" fillId="0" borderId="6" xfId="1" applyFont="1" applyBorder="1"/>
    <xf numFmtId="0" fontId="13" fillId="0" borderId="0" xfId="0" applyFont="1"/>
    <xf numFmtId="0" fontId="14" fillId="0" borderId="0" xfId="0" applyFont="1"/>
    <xf numFmtId="0" fontId="4" fillId="0" borderId="3" xfId="1" applyFont="1" applyBorder="1" applyAlignment="1">
      <alignment horizontal="center"/>
    </xf>
    <xf numFmtId="0" fontId="4" fillId="0" borderId="0" xfId="1" applyFont="1" applyBorder="1" applyAlignment="1">
      <alignment horizontal="center"/>
    </xf>
    <xf numFmtId="0" fontId="4" fillId="0" borderId="9" xfId="1" applyFont="1" applyBorder="1" applyAlignment="1">
      <alignment horizontal="center"/>
    </xf>
    <xf numFmtId="0" fontId="3" fillId="0" borderId="13" xfId="1" applyFont="1" applyBorder="1" applyAlignment="1">
      <alignment horizontal="center"/>
    </xf>
    <xf numFmtId="0" fontId="1" fillId="0" borderId="13" xfId="1" applyBorder="1"/>
    <xf numFmtId="0" fontId="1" fillId="0" borderId="4" xfId="1" applyBorder="1"/>
    <xf numFmtId="0" fontId="10" fillId="0" borderId="0" xfId="0" applyFont="1"/>
    <xf numFmtId="0" fontId="4" fillId="0" borderId="10" xfId="1" applyFont="1" applyBorder="1"/>
    <xf numFmtId="0" fontId="0" fillId="0" borderId="2" xfId="0" applyBorder="1"/>
    <xf numFmtId="0" fontId="0" fillId="4" borderId="0" xfId="0" applyFill="1"/>
    <xf numFmtId="0" fontId="10" fillId="0" borderId="1" xfId="0" applyFont="1" applyBorder="1"/>
    <xf numFmtId="0" fontId="9" fillId="0" borderId="0" xfId="0" applyFont="1" applyBorder="1" applyAlignment="1">
      <alignment horizontal="center"/>
    </xf>
    <xf numFmtId="0" fontId="4" fillId="0" borderId="8" xfId="1" applyFont="1" applyBorder="1"/>
    <xf numFmtId="0" fontId="9" fillId="0" borderId="9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4" fillId="0" borderId="11" xfId="1" applyFont="1" applyBorder="1"/>
    <xf numFmtId="0" fontId="4" fillId="0" borderId="0" xfId="1" applyNumberFormat="1" applyFont="1" applyBorder="1" applyAlignment="1">
      <alignment horizontal="center"/>
    </xf>
    <xf numFmtId="0" fontId="4" fillId="0" borderId="0" xfId="1" applyNumberFormat="1" applyFont="1" applyBorder="1" applyAlignment="1"/>
    <xf numFmtId="164" fontId="4" fillId="0" borderId="0" xfId="1" applyNumberFormat="1" applyFont="1" applyBorder="1" applyAlignment="1"/>
    <xf numFmtId="0" fontId="4" fillId="4" borderId="0" xfId="1" applyFont="1" applyFill="1" applyBorder="1" applyAlignment="1"/>
    <xf numFmtId="164" fontId="4" fillId="4" borderId="0" xfId="1" applyNumberFormat="1" applyFont="1" applyFill="1" applyBorder="1" applyAlignment="1"/>
    <xf numFmtId="0" fontId="9" fillId="0" borderId="0" xfId="0" applyFont="1" applyBorder="1"/>
    <xf numFmtId="0" fontId="4" fillId="0" borderId="0" xfId="1" applyFont="1" applyFill="1" applyBorder="1" applyAlignment="1">
      <alignment horizontal="center"/>
    </xf>
    <xf numFmtId="0" fontId="9" fillId="0" borderId="11" xfId="0" applyFont="1" applyBorder="1"/>
    <xf numFmtId="0" fontId="9" fillId="0" borderId="15" xfId="0" applyFont="1" applyBorder="1"/>
    <xf numFmtId="0" fontId="9" fillId="4" borderId="15" xfId="0" applyFont="1" applyFill="1" applyBorder="1"/>
    <xf numFmtId="0" fontId="9" fillId="0" borderId="16" xfId="0" applyFont="1" applyBorder="1"/>
    <xf numFmtId="0" fontId="16" fillId="0" borderId="0" xfId="0" applyFont="1"/>
    <xf numFmtId="0" fontId="18" fillId="0" borderId="0" xfId="0" applyFont="1"/>
    <xf numFmtId="0" fontId="17" fillId="0" borderId="0" xfId="0" applyFont="1"/>
    <xf numFmtId="0" fontId="12" fillId="0" borderId="8" xfId="0" applyFont="1" applyBorder="1"/>
    <xf numFmtId="0" fontId="1" fillId="0" borderId="2" xfId="1" applyBorder="1"/>
    <xf numFmtId="0" fontId="10" fillId="4" borderId="0" xfId="0" applyFont="1" applyFill="1" applyBorder="1"/>
    <xf numFmtId="0" fontId="4" fillId="4" borderId="0" xfId="1" applyFont="1" applyFill="1" applyBorder="1" applyAlignment="1">
      <alignment horizontal="center"/>
    </xf>
    <xf numFmtId="0" fontId="0" fillId="0" borderId="0" xfId="0" applyAlignment="1">
      <alignment horizontal="left"/>
    </xf>
    <xf numFmtId="2" fontId="0" fillId="4" borderId="0" xfId="0" applyNumberFormat="1" applyFill="1" applyAlignment="1">
      <alignment horizontal="left"/>
    </xf>
    <xf numFmtId="0" fontId="4" fillId="0" borderId="0" xfId="1" applyFont="1" applyFill="1" applyBorder="1"/>
    <xf numFmtId="0" fontId="19" fillId="0" borderId="0" xfId="0" applyFont="1"/>
    <xf numFmtId="0" fontId="19" fillId="0" borderId="1" xfId="1" applyFont="1" applyBorder="1" applyAlignment="1">
      <alignment horizontal="center"/>
    </xf>
    <xf numFmtId="164" fontId="19" fillId="0" borderId="0" xfId="0" applyNumberFormat="1" applyFont="1"/>
    <xf numFmtId="0" fontId="19" fillId="0" borderId="0" xfId="1" applyFont="1" applyBorder="1" applyAlignment="1">
      <alignment horizontal="center"/>
    </xf>
    <xf numFmtId="0" fontId="7" fillId="0" borderId="0" xfId="0" applyFont="1"/>
    <xf numFmtId="0" fontId="0" fillId="0" borderId="0" xfId="0" applyFill="1" applyBorder="1"/>
    <xf numFmtId="164" fontId="9" fillId="3" borderId="2" xfId="0" applyNumberFormat="1" applyFont="1" applyFill="1" applyBorder="1"/>
    <xf numFmtId="164" fontId="9" fillId="6" borderId="2" xfId="0" applyNumberFormat="1" applyFont="1" applyFill="1" applyBorder="1"/>
    <xf numFmtId="0" fontId="10" fillId="0" borderId="0" xfId="0" applyFont="1" applyFill="1" applyBorder="1"/>
    <xf numFmtId="0" fontId="0" fillId="0" borderId="0" xfId="0" applyFill="1"/>
    <xf numFmtId="0" fontId="4" fillId="0" borderId="4" xfId="1" applyFont="1" applyFill="1" applyBorder="1" applyAlignment="1">
      <alignment horizontal="center"/>
    </xf>
    <xf numFmtId="0" fontId="15" fillId="0" borderId="0" xfId="0" applyFont="1" applyAlignment="1">
      <alignment horizontal="justify"/>
    </xf>
    <xf numFmtId="0" fontId="19" fillId="0" borderId="0" xfId="0" applyNumberFormat="1" applyFont="1"/>
    <xf numFmtId="0" fontId="0" fillId="0" borderId="1" xfId="0" applyBorder="1"/>
    <xf numFmtId="0" fontId="0" fillId="0" borderId="7" xfId="0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9" fillId="0" borderId="0" xfId="0" applyFont="1" applyFill="1" applyBorder="1"/>
    <xf numFmtId="0" fontId="9" fillId="0" borderId="0" xfId="0" applyFont="1" applyFill="1" applyBorder="1" applyAlignment="1">
      <alignment horizontal="center"/>
    </xf>
    <xf numFmtId="0" fontId="4" fillId="0" borderId="0" xfId="1" applyNumberFormat="1" applyFont="1" applyFill="1" applyBorder="1" applyAlignment="1">
      <alignment horizontal="center"/>
    </xf>
    <xf numFmtId="0" fontId="9" fillId="0" borderId="0" xfId="0" applyNumberFormat="1" applyFont="1" applyFill="1" applyBorder="1" applyAlignment="1">
      <alignment horizontal="center"/>
    </xf>
    <xf numFmtId="164" fontId="4" fillId="0" borderId="0" xfId="1" applyNumberFormat="1" applyFont="1" applyFill="1" applyBorder="1"/>
    <xf numFmtId="0" fontId="22" fillId="0" borderId="0" xfId="0" applyFont="1" applyFill="1" applyBorder="1"/>
    <xf numFmtId="2" fontId="10" fillId="0" borderId="0" xfId="0" applyNumberFormat="1" applyFont="1" applyFill="1" applyBorder="1"/>
    <xf numFmtId="1" fontId="4" fillId="0" borderId="0" xfId="1" applyNumberFormat="1" applyFont="1" applyFill="1" applyBorder="1" applyAlignment="1">
      <alignment horizontal="center"/>
    </xf>
    <xf numFmtId="164" fontId="9" fillId="0" borderId="0" xfId="0" applyNumberFormat="1" applyFont="1" applyFill="1" applyBorder="1"/>
    <xf numFmtId="164" fontId="10" fillId="0" borderId="0" xfId="0" applyNumberFormat="1" applyFont="1" applyFill="1" applyBorder="1"/>
    <xf numFmtId="0" fontId="13" fillId="0" borderId="0" xfId="0" applyFont="1" applyFill="1" applyBorder="1"/>
    <xf numFmtId="164" fontId="13" fillId="0" borderId="0" xfId="0" applyNumberFormat="1" applyFont="1" applyFill="1" applyBorder="1"/>
    <xf numFmtId="0" fontId="11" fillId="0" borderId="0" xfId="0" applyFont="1" applyFill="1" applyBorder="1"/>
    <xf numFmtId="164" fontId="4" fillId="0" borderId="0" xfId="1" applyNumberFormat="1" applyFont="1" applyFill="1" applyBorder="1" applyAlignment="1">
      <alignment horizontal="center"/>
    </xf>
    <xf numFmtId="0" fontId="1" fillId="0" borderId="0" xfId="1" applyFill="1" applyBorder="1"/>
    <xf numFmtId="164" fontId="0" fillId="0" borderId="0" xfId="0" applyNumberFormat="1" applyFill="1" applyBorder="1"/>
    <xf numFmtId="164" fontId="6" fillId="0" borderId="0" xfId="0" applyNumberFormat="1" applyFont="1" applyFill="1" applyBorder="1"/>
    <xf numFmtId="0" fontId="7" fillId="0" borderId="0" xfId="0" applyFont="1" applyFill="1" applyBorder="1"/>
    <xf numFmtId="0" fontId="19" fillId="0" borderId="0" xfId="1" applyFont="1" applyFill="1" applyBorder="1" applyAlignment="1">
      <alignment horizontal="center"/>
    </xf>
    <xf numFmtId="0" fontId="21" fillId="0" borderId="0" xfId="0" applyFont="1" applyFill="1" applyBorder="1"/>
    <xf numFmtId="0" fontId="20" fillId="0" borderId="0" xfId="0" applyFont="1" applyFill="1" applyBorder="1"/>
    <xf numFmtId="0" fontId="19" fillId="0" borderId="0" xfId="0" applyFont="1" applyFill="1"/>
    <xf numFmtId="0" fontId="9" fillId="0" borderId="0" xfId="0" applyFont="1" applyFill="1"/>
    <xf numFmtId="0" fontId="10" fillId="0" borderId="0" xfId="0" applyFont="1" applyFill="1"/>
    <xf numFmtId="0" fontId="8" fillId="0" borderId="13" xfId="0" applyFont="1" applyBorder="1"/>
    <xf numFmtId="164" fontId="23" fillId="2" borderId="2" xfId="1" applyNumberFormat="1" applyFont="1" applyFill="1" applyBorder="1"/>
    <xf numFmtId="0" fontId="8" fillId="0" borderId="2" xfId="0" applyFont="1" applyBorder="1"/>
    <xf numFmtId="0" fontId="0" fillId="0" borderId="2" xfId="0" applyFont="1" applyBorder="1"/>
    <xf numFmtId="0" fontId="23" fillId="0" borderId="2" xfId="1" applyFont="1" applyBorder="1" applyAlignment="1">
      <alignment horizontal="center"/>
    </xf>
    <xf numFmtId="0" fontId="23" fillId="0" borderId="2" xfId="1" applyFont="1" applyFill="1" applyBorder="1" applyAlignment="1">
      <alignment horizontal="center"/>
    </xf>
    <xf numFmtId="164" fontId="8" fillId="7" borderId="2" xfId="0" applyNumberFormat="1" applyFont="1" applyFill="1" applyBorder="1"/>
    <xf numFmtId="164" fontId="23" fillId="8" borderId="2" xfId="1" applyNumberFormat="1" applyFont="1" applyFill="1" applyBorder="1"/>
    <xf numFmtId="0" fontId="10" fillId="2" borderId="2" xfId="0" applyFont="1" applyFill="1" applyBorder="1"/>
    <xf numFmtId="164" fontId="8" fillId="9" borderId="2" xfId="0" applyNumberFormat="1" applyFont="1" applyFill="1" applyBorder="1"/>
    <xf numFmtId="164" fontId="24" fillId="9" borderId="2" xfId="0" applyNumberFormat="1" applyFont="1" applyFill="1" applyBorder="1"/>
    <xf numFmtId="0" fontId="25" fillId="0" borderId="0" xfId="0" applyFont="1" applyFill="1" applyBorder="1"/>
    <xf numFmtId="164" fontId="24" fillId="2" borderId="2" xfId="1" applyNumberFormat="1" applyFont="1" applyFill="1" applyBorder="1"/>
    <xf numFmtId="164" fontId="24" fillId="8" borderId="2" xfId="1" applyNumberFormat="1" applyFont="1" applyFill="1" applyBorder="1"/>
    <xf numFmtId="164" fontId="24" fillId="7" borderId="2" xfId="0" applyNumberFormat="1" applyFont="1" applyFill="1" applyBorder="1"/>
    <xf numFmtId="164" fontId="26" fillId="10" borderId="2" xfId="0" applyNumberFormat="1" applyFont="1" applyFill="1" applyBorder="1"/>
    <xf numFmtId="164" fontId="10" fillId="10" borderId="2" xfId="0" applyNumberFormat="1" applyFont="1" applyFill="1" applyBorder="1"/>
    <xf numFmtId="0" fontId="28" fillId="0" borderId="0" xfId="1" applyFont="1" applyFill="1" applyBorder="1" applyAlignment="1">
      <alignment horizontal="center"/>
    </xf>
    <xf numFmtId="0" fontId="27" fillId="0" borderId="0" xfId="0" applyFont="1" applyFill="1"/>
    <xf numFmtId="164" fontId="27" fillId="0" borderId="0" xfId="0" applyNumberFormat="1" applyFont="1" applyFill="1" applyBorder="1"/>
    <xf numFmtId="0" fontId="28" fillId="0" borderId="0" xfId="1" applyFont="1" applyBorder="1" applyAlignment="1">
      <alignment horizontal="center"/>
    </xf>
    <xf numFmtId="0" fontId="27" fillId="0" borderId="0" xfId="0" applyFont="1"/>
    <xf numFmtId="0" fontId="29" fillId="0" borderId="0" xfId="0" applyFont="1"/>
  </cellXfs>
  <cellStyles count="2">
    <cellStyle name="Normal" xfId="0" builtinId="0"/>
    <cellStyle name="Normal_Sheet1" xfId="1"/>
  </cellStyles>
  <dxfs count="0"/>
  <tableStyles count="0" defaultTableStyle="TableStyleMedium9" defaultPivotStyle="PivotStyleLight16"/>
  <colors>
    <mruColors>
      <color rgb="FF00FF00"/>
      <color rgb="FF4FFF9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1130300</xdr:colOff>
      <xdr:row>15</xdr:row>
      <xdr:rowOff>304800</xdr:rowOff>
    </xdr:from>
    <xdr:ext cx="3556000" cy="298800"/>
    <xdr:sp macro="" textlink="">
      <xdr:nvSpPr>
        <xdr:cNvPr id="2" name="TextBox 1"/>
        <xdr:cNvSpPr txBox="1"/>
      </xdr:nvSpPr>
      <xdr:spPr>
        <a:xfrm>
          <a:off x="1155700" y="4381500"/>
          <a:ext cx="3556000" cy="298800"/>
        </a:xfrm>
        <a:prstGeom prst="rect">
          <a:avLst/>
        </a:prstGeom>
        <a:noFill/>
        <a:ln w="66675"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r>
            <a:rPr lang="bg-BG" sz="1400" b="1" i="0" u="none" strike="noStrike" baseline="0">
              <a:solidFill>
                <a:schemeClr val="tx1"/>
              </a:solidFill>
              <a:latin typeface="Arial" pitchFamily="34" charset="0"/>
              <a:ea typeface="+mn-ea"/>
              <a:cs typeface="Arial" pitchFamily="34" charset="0"/>
            </a:rPr>
            <a:t>        </a:t>
          </a:r>
          <a:r>
            <a:rPr lang="bg-BG" sz="1400" b="1">
              <a:latin typeface="Arial" pitchFamily="34" charset="0"/>
              <a:cs typeface="Arial" pitchFamily="34" charset="0"/>
            </a:rPr>
            <a:t> </a:t>
          </a:r>
        </a:p>
      </xdr:txBody>
    </xdr:sp>
    <xdr:clientData/>
  </xdr:oneCellAnchor>
  <xdr:twoCellAnchor>
    <xdr:from>
      <xdr:col>16</xdr:col>
      <xdr:colOff>188191</xdr:colOff>
      <xdr:row>0</xdr:row>
      <xdr:rowOff>23091</xdr:rowOff>
    </xdr:from>
    <xdr:to>
      <xdr:col>31</xdr:col>
      <xdr:colOff>183573</xdr:colOff>
      <xdr:row>7</xdr:row>
      <xdr:rowOff>151245</xdr:rowOff>
    </xdr:to>
    <xdr:sp macro="" textlink="">
      <xdr:nvSpPr>
        <xdr:cNvPr id="3" name="TextBox 2"/>
        <xdr:cNvSpPr txBox="1"/>
      </xdr:nvSpPr>
      <xdr:spPr>
        <a:xfrm>
          <a:off x="13731009" y="23091"/>
          <a:ext cx="13815291" cy="172142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bg-BG" sz="2800">
              <a:latin typeface="Arial" pitchFamily="34" charset="0"/>
              <a:cs typeface="Arial" pitchFamily="34" charset="0"/>
            </a:rPr>
            <a:t>Таблици</a:t>
          </a:r>
        </a:p>
        <a:p>
          <a:pPr algn="ctr"/>
          <a:r>
            <a:rPr lang="bg-BG" sz="1800" b="1" baseline="0">
              <a:latin typeface="Arial" pitchFamily="34" charset="0"/>
              <a:cs typeface="Arial" pitchFamily="34" charset="0"/>
            </a:rPr>
            <a:t>с изчислени лимити за изпускане и източване и препоръчителни обеми за източване </a:t>
          </a:r>
          <a:r>
            <a:rPr lang="bg-BG" sz="1800" b="1" baseline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с цел водоползване </a:t>
          </a:r>
          <a:r>
            <a:rPr lang="bg-BG" sz="1800" b="1" baseline="0">
              <a:latin typeface="Arial" pitchFamily="34" charset="0"/>
              <a:cs typeface="Arial" pitchFamily="34" charset="0"/>
            </a:rPr>
            <a:t>при фиксирани нужди  за многогодишен язовир с водоползватели с </a:t>
          </a:r>
          <a:r>
            <a:rPr lang="en-US" sz="1800" b="1" baseline="0">
              <a:latin typeface="Arial" pitchFamily="34" charset="0"/>
              <a:cs typeface="Arial" pitchFamily="34" charset="0"/>
            </a:rPr>
            <a:t> </a:t>
          </a:r>
          <a:r>
            <a:rPr lang="bg-BG" sz="1800" b="1" baseline="0">
              <a:latin typeface="Arial" pitchFamily="34" charset="0"/>
              <a:cs typeface="Arial" pitchFamily="34" charset="0"/>
            </a:rPr>
            <a:t>един приоритет.</a:t>
          </a:r>
        </a:p>
        <a:p>
          <a:pPr algn="ctr"/>
          <a:r>
            <a:rPr lang="bg-BG" sz="1800" b="1" baseline="0">
              <a:latin typeface="Arial" pitchFamily="34" charset="0"/>
              <a:cs typeface="Arial" pitchFamily="34" charset="0"/>
            </a:rPr>
            <a:t>	                 (пример 1)</a:t>
          </a:r>
          <a:r>
            <a:rPr lang="bg-BG" sz="1600" b="1">
              <a:latin typeface="Arial" pitchFamily="34" charset="0"/>
              <a:cs typeface="Arial" pitchFamily="34" charset="0"/>
            </a:rPr>
            <a:t>	</a:t>
          </a:r>
          <a:r>
            <a:rPr lang="bg-BG" sz="1200"/>
            <a:t>	</a:t>
          </a:r>
          <a:r>
            <a:rPr lang="bg-BG" sz="1100"/>
            <a:t>	</a:t>
          </a:r>
        </a:p>
      </xdr:txBody>
    </xdr:sp>
    <xdr:clientData/>
  </xdr:twoCellAnchor>
  <xdr:twoCellAnchor>
    <xdr:from>
      <xdr:col>35</xdr:col>
      <xdr:colOff>3411682</xdr:colOff>
      <xdr:row>76</xdr:row>
      <xdr:rowOff>121226</xdr:rowOff>
    </xdr:from>
    <xdr:to>
      <xdr:col>48</xdr:col>
      <xdr:colOff>155863</xdr:colOff>
      <xdr:row>78</xdr:row>
      <xdr:rowOff>155861</xdr:rowOff>
    </xdr:to>
    <xdr:sp macro="" textlink="">
      <xdr:nvSpPr>
        <xdr:cNvPr id="6" name="TextBox 5"/>
        <xdr:cNvSpPr txBox="1"/>
      </xdr:nvSpPr>
      <xdr:spPr>
        <a:xfrm>
          <a:off x="86746773" y="20799135"/>
          <a:ext cx="8641772" cy="55418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endParaRPr lang="bg-BG" sz="1200" b="1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81</xdr:col>
      <xdr:colOff>88900</xdr:colOff>
      <xdr:row>48</xdr:row>
      <xdr:rowOff>114300</xdr:rowOff>
    </xdr:from>
    <xdr:to>
      <xdr:col>81</xdr:col>
      <xdr:colOff>139700</xdr:colOff>
      <xdr:row>48</xdr:row>
      <xdr:rowOff>160019</xdr:rowOff>
    </xdr:to>
    <xdr:sp macro="" textlink="">
      <xdr:nvSpPr>
        <xdr:cNvPr id="8" name="TextBox 7"/>
        <xdr:cNvSpPr txBox="1"/>
      </xdr:nvSpPr>
      <xdr:spPr>
        <a:xfrm>
          <a:off x="33858200" y="9372600"/>
          <a:ext cx="50800" cy="4571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endParaRPr lang="bg-BG" sz="1100"/>
        </a:p>
      </xdr:txBody>
    </xdr:sp>
    <xdr:clientData/>
  </xdr:twoCellAnchor>
  <xdr:twoCellAnchor>
    <xdr:from>
      <xdr:col>82</xdr:col>
      <xdr:colOff>1333500</xdr:colOff>
      <xdr:row>4</xdr:row>
      <xdr:rowOff>152400</xdr:rowOff>
    </xdr:from>
    <xdr:to>
      <xdr:col>93</xdr:col>
      <xdr:colOff>171450</xdr:colOff>
      <xdr:row>8</xdr:row>
      <xdr:rowOff>3175</xdr:rowOff>
    </xdr:to>
    <xdr:sp macro="" textlink="">
      <xdr:nvSpPr>
        <xdr:cNvPr id="15" name="TextBox 14"/>
        <xdr:cNvSpPr txBox="1"/>
      </xdr:nvSpPr>
      <xdr:spPr>
        <a:xfrm>
          <a:off x="38004750" y="914400"/>
          <a:ext cx="8991600" cy="6127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bg-BG" sz="1600" b="1">
              <a:latin typeface="Arial" pitchFamily="34" charset="0"/>
              <a:cs typeface="Arial" pitchFamily="34" charset="0"/>
            </a:rPr>
            <a:t>Тестов пример 1 - симулация на баланса на язовира при прогнозен</a:t>
          </a:r>
          <a:r>
            <a:rPr lang="bg-BG" sz="1600" b="1" baseline="0">
              <a:latin typeface="Arial" pitchFamily="34" charset="0"/>
              <a:cs typeface="Arial" pitchFamily="34" charset="0"/>
            </a:rPr>
            <a:t> приток ХССР2 и </a:t>
          </a:r>
          <a:r>
            <a:rPr lang="bg-BG" sz="1600" b="1">
              <a:latin typeface="Arial" pitchFamily="34" charset="0"/>
              <a:cs typeface="Arial" pitchFamily="34" charset="0"/>
            </a:rPr>
            <a:t>действителен приток </a:t>
          </a:r>
          <a:r>
            <a:rPr lang="bg-BG" sz="1600" b="1" i="0" u="none" strike="noStrike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равен на ХССР1 с </a:t>
          </a:r>
          <a:r>
            <a:rPr lang="en-US" sz="1600" b="1" i="0" u="none" strike="noStrike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90 %</a:t>
          </a:r>
          <a:r>
            <a:rPr lang="bg-BG" sz="1600" b="1" i="0" u="none" strike="noStrike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обезп. и  начален обем равен на ММН1.1 (декември)</a:t>
          </a:r>
          <a:endParaRPr lang="bg-BG" sz="1600" b="1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105</xdr:col>
      <xdr:colOff>181263</xdr:colOff>
      <xdr:row>55</xdr:row>
      <xdr:rowOff>174337</xdr:rowOff>
    </xdr:from>
    <xdr:to>
      <xdr:col>115</xdr:col>
      <xdr:colOff>1952336</xdr:colOff>
      <xdr:row>57</xdr:row>
      <xdr:rowOff>211281</xdr:rowOff>
    </xdr:to>
    <xdr:sp macro="" textlink="">
      <xdr:nvSpPr>
        <xdr:cNvPr id="9" name="TextBox 8"/>
        <xdr:cNvSpPr txBox="1"/>
      </xdr:nvSpPr>
      <xdr:spPr>
        <a:xfrm>
          <a:off x="62249627" y="15362382"/>
          <a:ext cx="7832436" cy="52185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endParaRPr lang="bg-BG" sz="1200" b="1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162</xdr:col>
      <xdr:colOff>404947</xdr:colOff>
      <xdr:row>23</xdr:row>
      <xdr:rowOff>291676</xdr:rowOff>
    </xdr:from>
    <xdr:to>
      <xdr:col>163</xdr:col>
      <xdr:colOff>510298</xdr:colOff>
      <xdr:row>50</xdr:row>
      <xdr:rowOff>240876</xdr:rowOff>
    </xdr:to>
    <xdr:sp macro="" textlink="">
      <xdr:nvSpPr>
        <xdr:cNvPr id="17" name="TextBox 16"/>
        <xdr:cNvSpPr txBox="1"/>
      </xdr:nvSpPr>
      <xdr:spPr>
        <a:xfrm rot="7897754" flipV="1">
          <a:off x="100152623" y="9852900"/>
          <a:ext cx="7874000" cy="71495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endParaRPr lang="bg-BG" sz="1200" b="1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48</xdr:col>
      <xdr:colOff>207818</xdr:colOff>
      <xdr:row>4</xdr:row>
      <xdr:rowOff>100445</xdr:rowOff>
    </xdr:from>
    <xdr:to>
      <xdr:col>57</xdr:col>
      <xdr:colOff>396585</xdr:colOff>
      <xdr:row>7</xdr:row>
      <xdr:rowOff>193674</xdr:rowOff>
    </xdr:to>
    <xdr:sp macro="" textlink="">
      <xdr:nvSpPr>
        <xdr:cNvPr id="24" name="TextBox 23"/>
        <xdr:cNvSpPr txBox="1"/>
      </xdr:nvSpPr>
      <xdr:spPr>
        <a:xfrm>
          <a:off x="42602727" y="914400"/>
          <a:ext cx="8640040" cy="76863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endParaRPr lang="bg-BG" sz="3600" b="1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49</xdr:col>
      <xdr:colOff>68866</xdr:colOff>
      <xdr:row>2</xdr:row>
      <xdr:rowOff>88832</xdr:rowOff>
    </xdr:from>
    <xdr:to>
      <xdr:col>58</xdr:col>
      <xdr:colOff>257632</xdr:colOff>
      <xdr:row>5</xdr:row>
      <xdr:rowOff>182061</xdr:rowOff>
    </xdr:to>
    <xdr:sp macro="" textlink="">
      <xdr:nvSpPr>
        <xdr:cNvPr id="25" name="TextBox 24"/>
        <xdr:cNvSpPr txBox="1"/>
      </xdr:nvSpPr>
      <xdr:spPr>
        <a:xfrm>
          <a:off x="43009807" y="469832"/>
          <a:ext cx="8626796" cy="75437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endParaRPr lang="bg-BG" sz="3600" b="1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34</xdr:col>
      <xdr:colOff>3810000</xdr:colOff>
      <xdr:row>60</xdr:row>
      <xdr:rowOff>0</xdr:rowOff>
    </xdr:from>
    <xdr:to>
      <xdr:col>48</xdr:col>
      <xdr:colOff>358588</xdr:colOff>
      <xdr:row>63</xdr:row>
      <xdr:rowOff>44823</xdr:rowOff>
    </xdr:to>
    <xdr:sp macro="" textlink="">
      <xdr:nvSpPr>
        <xdr:cNvPr id="18" name="TextBox 17"/>
        <xdr:cNvSpPr txBox="1"/>
      </xdr:nvSpPr>
      <xdr:spPr>
        <a:xfrm>
          <a:off x="32945294" y="16674353"/>
          <a:ext cx="9749118" cy="73958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bg-BG" sz="11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Лимити 2 са изчислени при ММН1.1. Лимитите за източване са  за двата потребителя заедно. </a:t>
          </a:r>
          <a:r>
            <a:rPr lang="bg-BG"/>
            <a:t> </a:t>
          </a:r>
          <a:r>
            <a:rPr lang="bg-BG" sz="11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Със син цвят са  лимитите надхвърлящи  сумата от нуждите, с жълт цвят– приблизително равни на нуждите, с охра  – под нуждите, и червен – пълен дефицит. </a:t>
          </a:r>
          <a:r>
            <a:rPr lang="bg-BG"/>
            <a:t> </a:t>
          </a:r>
          <a:endParaRPr lang="bg-BG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CT349"/>
  <sheetViews>
    <sheetView tabSelected="1" topLeftCell="A10" zoomScale="75" zoomScaleNormal="75" workbookViewId="0">
      <selection activeCell="F60" sqref="F60"/>
    </sheetView>
  </sheetViews>
  <sheetFormatPr defaultRowHeight="15"/>
  <cols>
    <col min="1" max="1" width="0.42578125" customWidth="1"/>
    <col min="2" max="2" width="69.140625" customWidth="1"/>
    <col min="4" max="4" width="13" bestFit="1" customWidth="1"/>
    <col min="5" max="5" width="10.28515625" customWidth="1"/>
    <col min="7" max="7" width="10.140625" customWidth="1"/>
    <col min="13" max="13" width="12.7109375" customWidth="1"/>
    <col min="14" max="14" width="14.28515625" customWidth="1"/>
    <col min="15" max="15" width="13.85546875" customWidth="1"/>
    <col min="18" max="18" width="61" style="7" customWidth="1"/>
    <col min="19" max="19" width="22.5703125" style="7" customWidth="1"/>
    <col min="21" max="21" width="8.85546875" customWidth="1"/>
    <col min="24" max="24" width="10.28515625" customWidth="1"/>
    <col min="31" max="31" width="9.42578125" customWidth="1"/>
    <col min="33" max="33" width="9.140625" style="102"/>
    <col min="34" max="34" width="9.140625" style="98"/>
    <col min="35" max="35" width="9.140625" customWidth="1"/>
    <col min="36" max="36" width="60.5703125" customWidth="1"/>
    <col min="37" max="37" width="9.28515625" bestFit="1" customWidth="1"/>
    <col min="38" max="38" width="13" customWidth="1"/>
    <col min="39" max="39" width="9.42578125" bestFit="1" customWidth="1"/>
    <col min="40" max="41" width="9.28515625" bestFit="1" customWidth="1"/>
    <col min="42" max="43" width="9.85546875" bestFit="1" customWidth="1"/>
    <col min="44" max="44" width="9.28515625" bestFit="1" customWidth="1"/>
    <col min="45" max="46" width="9.85546875" bestFit="1" customWidth="1"/>
    <col min="47" max="49" width="9.28515625" bestFit="1" customWidth="1"/>
    <col min="51" max="51" width="9.140625" style="98"/>
    <col min="52" max="52" width="54" style="98" customWidth="1"/>
    <col min="53" max="67" width="9.140625" style="98"/>
    <col min="68" max="68" width="54" style="98" customWidth="1"/>
    <col min="69" max="82" width="9.140625" style="98"/>
    <col min="83" max="83" width="60.5703125" style="98" customWidth="1"/>
    <col min="84" max="84" width="9.28515625" style="98" bestFit="1" customWidth="1"/>
    <col min="85" max="85" width="13" style="98" customWidth="1"/>
    <col min="86" max="88" width="9.28515625" style="98" bestFit="1" customWidth="1"/>
    <col min="89" max="90" width="9.85546875" style="98" bestFit="1" customWidth="1"/>
    <col min="91" max="91" width="9.28515625" style="98" bestFit="1" customWidth="1"/>
    <col min="92" max="93" width="9.85546875" style="98" bestFit="1" customWidth="1"/>
    <col min="94" max="96" width="9.28515625" style="98" bestFit="1" customWidth="1"/>
    <col min="97" max="98" width="9.140625" style="98"/>
  </cols>
  <sheetData>
    <row r="3" spans="1:98" ht="18.75"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</row>
    <row r="5" spans="1:98" ht="18.75"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</row>
    <row r="6" spans="1:98" ht="18.75"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93"/>
      <c r="N6" s="93"/>
      <c r="O6" s="93"/>
    </row>
    <row r="7" spans="1:98" ht="26.25">
      <c r="B7" s="104"/>
      <c r="AL7" s="156" t="s">
        <v>33</v>
      </c>
    </row>
    <row r="8" spans="1:98" ht="18.75"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</row>
    <row r="9" spans="1:98" ht="15.75" thickBot="1">
      <c r="A9" s="1"/>
      <c r="AZ9" s="109"/>
      <c r="BP9" s="109"/>
    </row>
    <row r="10" spans="1:98" ht="24.95" customHeight="1" thickBot="1">
      <c r="B10" s="15" t="s">
        <v>2</v>
      </c>
      <c r="C10" s="18">
        <v>0</v>
      </c>
      <c r="D10" s="18">
        <v>1</v>
      </c>
      <c r="E10" s="18">
        <v>2</v>
      </c>
      <c r="F10" s="18">
        <v>3</v>
      </c>
      <c r="G10" s="18">
        <v>4</v>
      </c>
      <c r="H10" s="18">
        <v>5</v>
      </c>
      <c r="I10" s="18">
        <v>6</v>
      </c>
      <c r="J10" s="18">
        <v>7</v>
      </c>
      <c r="K10" s="18">
        <v>8</v>
      </c>
      <c r="L10" s="18">
        <v>9</v>
      </c>
      <c r="M10" s="18">
        <v>10</v>
      </c>
      <c r="N10" s="18">
        <v>11</v>
      </c>
      <c r="O10" s="18">
        <v>12</v>
      </c>
      <c r="P10" s="72"/>
      <c r="Q10" s="30"/>
      <c r="R10" s="68" t="s">
        <v>5</v>
      </c>
      <c r="S10" s="69"/>
      <c r="T10" s="17">
        <v>0</v>
      </c>
      <c r="U10" s="18">
        <v>1</v>
      </c>
      <c r="V10" s="18">
        <v>2</v>
      </c>
      <c r="W10" s="18">
        <v>3</v>
      </c>
      <c r="X10" s="18">
        <v>4</v>
      </c>
      <c r="Y10" s="18">
        <v>5</v>
      </c>
      <c r="Z10" s="18">
        <v>6</v>
      </c>
      <c r="AA10" s="18">
        <v>7</v>
      </c>
      <c r="AB10" s="18">
        <v>8</v>
      </c>
      <c r="AC10" s="18">
        <v>9</v>
      </c>
      <c r="AD10" s="18">
        <v>10</v>
      </c>
      <c r="AE10" s="18">
        <v>11</v>
      </c>
      <c r="AF10" s="18">
        <v>12</v>
      </c>
      <c r="AG10" s="112"/>
      <c r="AH10" s="110"/>
      <c r="AI10" s="30"/>
      <c r="AJ10" s="16" t="s">
        <v>5</v>
      </c>
      <c r="AK10" s="18">
        <v>0</v>
      </c>
      <c r="AL10" s="18">
        <v>1</v>
      </c>
      <c r="AM10" s="18">
        <v>2</v>
      </c>
      <c r="AN10" s="18">
        <v>3</v>
      </c>
      <c r="AO10" s="18">
        <v>4</v>
      </c>
      <c r="AP10" s="18">
        <v>5</v>
      </c>
      <c r="AQ10" s="18">
        <v>6</v>
      </c>
      <c r="AR10" s="18">
        <v>7</v>
      </c>
      <c r="AS10" s="18">
        <v>8</v>
      </c>
      <c r="AT10" s="18">
        <v>9</v>
      </c>
      <c r="AU10" s="18">
        <v>10</v>
      </c>
      <c r="AV10" s="18">
        <v>11</v>
      </c>
      <c r="AW10" s="18">
        <v>12</v>
      </c>
      <c r="AY10" s="110"/>
      <c r="AZ10" s="92"/>
      <c r="BA10" s="112"/>
      <c r="BB10" s="112"/>
      <c r="BC10" s="112"/>
      <c r="BD10" s="112"/>
      <c r="BE10" s="112"/>
      <c r="BF10" s="112"/>
      <c r="BG10" s="112"/>
      <c r="BH10" s="112"/>
      <c r="BI10" s="112"/>
      <c r="BJ10" s="112"/>
      <c r="BK10" s="112"/>
      <c r="BL10" s="112"/>
      <c r="BM10" s="112"/>
      <c r="BP10" s="92"/>
      <c r="BQ10" s="112"/>
      <c r="BR10" s="112"/>
      <c r="BS10" s="112"/>
      <c r="BT10" s="112"/>
      <c r="BU10" s="112"/>
      <c r="BV10" s="112"/>
      <c r="BW10" s="112"/>
      <c r="BX10" s="112"/>
      <c r="BY10" s="112"/>
      <c r="BZ10" s="112"/>
      <c r="CA10" s="112"/>
      <c r="CB10" s="112"/>
      <c r="CC10" s="112"/>
      <c r="CD10" s="110"/>
      <c r="CE10" s="92"/>
      <c r="CF10" s="112"/>
      <c r="CG10" s="112"/>
      <c r="CH10" s="112"/>
      <c r="CI10" s="112"/>
      <c r="CJ10" s="112"/>
      <c r="CK10" s="112"/>
      <c r="CL10" s="112"/>
      <c r="CM10" s="112"/>
      <c r="CN10" s="112"/>
      <c r="CO10" s="112"/>
      <c r="CP10" s="112"/>
      <c r="CQ10" s="112"/>
      <c r="CR10" s="113"/>
      <c r="CS10" s="110"/>
      <c r="CT10" s="110"/>
    </row>
    <row r="11" spans="1:98" ht="24.95" customHeight="1" thickBot="1">
      <c r="B11" s="19" t="s">
        <v>15</v>
      </c>
      <c r="C11" s="62">
        <v>3.6</v>
      </c>
      <c r="D11" s="27">
        <v>0</v>
      </c>
      <c r="E11" s="27">
        <v>0.1</v>
      </c>
      <c r="F11" s="27">
        <v>7.2</v>
      </c>
      <c r="G11" s="27">
        <v>26.6</v>
      </c>
      <c r="H11" s="27">
        <v>42</v>
      </c>
      <c r="I11" s="27">
        <v>44.8</v>
      </c>
      <c r="J11" s="27">
        <v>39.200000000000003</v>
      </c>
      <c r="K11" s="27">
        <v>30.6</v>
      </c>
      <c r="L11" s="27">
        <v>19.7</v>
      </c>
      <c r="M11" s="27">
        <v>10.7</v>
      </c>
      <c r="N11" s="27">
        <v>4.7</v>
      </c>
      <c r="O11" s="27">
        <v>3.6</v>
      </c>
      <c r="P11" s="29"/>
      <c r="Q11" s="30"/>
      <c r="R11" s="63" t="s">
        <v>18</v>
      </c>
      <c r="S11" s="70"/>
      <c r="T11" s="14">
        <v>3.6</v>
      </c>
      <c r="U11" s="27">
        <v>0</v>
      </c>
      <c r="V11" s="27">
        <v>0.1</v>
      </c>
      <c r="W11" s="27">
        <v>7.2</v>
      </c>
      <c r="X11" s="27">
        <v>26.6</v>
      </c>
      <c r="Y11" s="27">
        <v>42</v>
      </c>
      <c r="Z11" s="27">
        <v>44.8</v>
      </c>
      <c r="AA11" s="27">
        <v>39.200000000000003</v>
      </c>
      <c r="AB11" s="27">
        <v>30.6</v>
      </c>
      <c r="AC11" s="27">
        <v>19.7</v>
      </c>
      <c r="AD11" s="27">
        <v>10.7</v>
      </c>
      <c r="AE11" s="27">
        <v>4.7</v>
      </c>
      <c r="AF11" s="27">
        <v>3.6</v>
      </c>
      <c r="AG11" s="131"/>
      <c r="AH11" s="110"/>
      <c r="AI11" s="30"/>
      <c r="AJ11" s="16" t="s">
        <v>18</v>
      </c>
      <c r="AK11" s="134">
        <v>3.6</v>
      </c>
      <c r="AL11" s="136">
        <v>0</v>
      </c>
      <c r="AM11" s="136">
        <v>0.1</v>
      </c>
      <c r="AN11" s="136">
        <v>7.2</v>
      </c>
      <c r="AO11" s="136">
        <v>26.6</v>
      </c>
      <c r="AP11" s="136">
        <v>42</v>
      </c>
      <c r="AQ11" s="136">
        <v>44.8</v>
      </c>
      <c r="AR11" s="136">
        <v>39.200000000000003</v>
      </c>
      <c r="AS11" s="136">
        <v>30.6</v>
      </c>
      <c r="AT11" s="136">
        <v>19.7</v>
      </c>
      <c r="AU11" s="136">
        <v>10.7</v>
      </c>
      <c r="AV11" s="136">
        <v>4.7</v>
      </c>
      <c r="AW11" s="136">
        <v>3.6</v>
      </c>
      <c r="AY11" s="110"/>
      <c r="AZ11" s="92"/>
      <c r="BB11" s="78"/>
      <c r="BC11" s="78"/>
      <c r="BD11" s="78"/>
      <c r="BE11" s="78"/>
      <c r="BF11" s="78"/>
      <c r="BG11" s="78"/>
      <c r="BH11" s="78"/>
      <c r="BI11" s="78"/>
      <c r="BJ11" s="78"/>
      <c r="BK11" s="78"/>
      <c r="BL11" s="78"/>
      <c r="BM11" s="78"/>
      <c r="BP11" s="92"/>
      <c r="BR11" s="78"/>
      <c r="BS11" s="78"/>
      <c r="BT11" s="78"/>
      <c r="BU11" s="78"/>
      <c r="BV11" s="78"/>
      <c r="BW11" s="78"/>
      <c r="BX11" s="78"/>
      <c r="BY11" s="78"/>
      <c r="BZ11" s="78"/>
      <c r="CA11" s="78"/>
      <c r="CB11" s="78"/>
      <c r="CC11" s="78"/>
      <c r="CD11" s="110"/>
      <c r="CE11" s="92"/>
      <c r="CF11" s="110"/>
      <c r="CG11" s="110"/>
      <c r="CH11" s="110"/>
      <c r="CI11" s="110"/>
      <c r="CJ11" s="110"/>
      <c r="CK11" s="110"/>
      <c r="CL11" s="110"/>
      <c r="CM11" s="110"/>
      <c r="CN11" s="110"/>
      <c r="CO11" s="110"/>
      <c r="CP11" s="110"/>
      <c r="CQ11" s="110"/>
      <c r="CR11" s="110"/>
      <c r="CS11" s="110"/>
      <c r="CT11" s="110"/>
    </row>
    <row r="12" spans="1:98" ht="24.95" customHeight="1" thickBot="1">
      <c r="B12" s="19" t="s">
        <v>16</v>
      </c>
      <c r="C12" s="27">
        <v>58.8</v>
      </c>
      <c r="D12" s="27">
        <v>55.2</v>
      </c>
      <c r="E12" s="27">
        <v>55.3</v>
      </c>
      <c r="F12" s="27">
        <v>62.4</v>
      </c>
      <c r="G12" s="27">
        <v>81.8</v>
      </c>
      <c r="H12" s="27">
        <v>97.2</v>
      </c>
      <c r="I12" s="27">
        <v>100</v>
      </c>
      <c r="J12" s="27">
        <v>94.4</v>
      </c>
      <c r="K12" s="27">
        <v>85.4</v>
      </c>
      <c r="L12" s="27">
        <v>74.900000000000006</v>
      </c>
      <c r="M12" s="27">
        <v>65.900000000000006</v>
      </c>
      <c r="N12" s="27">
        <v>59.9</v>
      </c>
      <c r="O12" s="27">
        <v>58.8</v>
      </c>
      <c r="P12" s="29"/>
      <c r="Q12" s="30"/>
      <c r="R12" s="63" t="s">
        <v>20</v>
      </c>
      <c r="S12" s="70"/>
      <c r="T12" s="66">
        <v>58.8</v>
      </c>
      <c r="U12" s="27">
        <v>55.2</v>
      </c>
      <c r="V12" s="27">
        <v>55.3</v>
      </c>
      <c r="W12" s="27">
        <v>62.4</v>
      </c>
      <c r="X12" s="27">
        <v>81.8</v>
      </c>
      <c r="Y12" s="27">
        <v>97.2</v>
      </c>
      <c r="Z12" s="27">
        <v>100</v>
      </c>
      <c r="AA12" s="27">
        <v>94.4</v>
      </c>
      <c r="AB12" s="27">
        <v>85.4</v>
      </c>
      <c r="AC12" s="27">
        <v>74.900000000000006</v>
      </c>
      <c r="AD12" s="27">
        <v>65.900000000000006</v>
      </c>
      <c r="AE12" s="27">
        <v>59.9</v>
      </c>
      <c r="AF12" s="27">
        <v>58.8</v>
      </c>
      <c r="AG12" s="78"/>
      <c r="AH12" s="110"/>
      <c r="AI12" s="30"/>
      <c r="AJ12" s="16" t="s">
        <v>20</v>
      </c>
      <c r="AK12" s="136">
        <v>58.8</v>
      </c>
      <c r="AL12" s="136">
        <v>55.2</v>
      </c>
      <c r="AM12" s="136">
        <v>55.3</v>
      </c>
      <c r="AN12" s="136">
        <v>62.4</v>
      </c>
      <c r="AO12" s="136">
        <v>81.8</v>
      </c>
      <c r="AP12" s="136">
        <v>97.2</v>
      </c>
      <c r="AQ12" s="136">
        <v>100</v>
      </c>
      <c r="AR12" s="136">
        <v>94.4</v>
      </c>
      <c r="AS12" s="136">
        <v>85.4</v>
      </c>
      <c r="AT12" s="136">
        <v>74.900000000000006</v>
      </c>
      <c r="AU12" s="136">
        <v>65.900000000000006</v>
      </c>
      <c r="AV12" s="136">
        <v>59.9</v>
      </c>
      <c r="AW12" s="136">
        <v>58.8</v>
      </c>
      <c r="AY12" s="110"/>
      <c r="AZ12" s="92"/>
      <c r="BB12" s="78"/>
      <c r="BC12" s="78"/>
      <c r="BD12" s="78"/>
      <c r="BE12" s="78"/>
      <c r="BF12" s="78"/>
      <c r="BG12" s="78"/>
      <c r="BH12" s="78"/>
      <c r="BI12" s="78"/>
      <c r="BJ12" s="78"/>
      <c r="BK12" s="78"/>
      <c r="BL12" s="78"/>
      <c r="BM12" s="78"/>
      <c r="BP12" s="92"/>
      <c r="BR12" s="78"/>
      <c r="BS12" s="78"/>
      <c r="BT12" s="78"/>
      <c r="BU12" s="78"/>
      <c r="BV12" s="78"/>
      <c r="BW12" s="78"/>
      <c r="BX12" s="78"/>
      <c r="BY12" s="78"/>
      <c r="BZ12" s="78"/>
      <c r="CA12" s="78"/>
      <c r="CB12" s="78"/>
      <c r="CC12" s="78"/>
      <c r="CD12" s="110"/>
      <c r="CE12" s="92"/>
      <c r="CF12" s="110"/>
      <c r="CG12" s="110"/>
      <c r="CH12" s="110"/>
      <c r="CI12" s="110"/>
      <c r="CJ12" s="110"/>
      <c r="CK12" s="110"/>
      <c r="CL12" s="110"/>
      <c r="CM12" s="110"/>
      <c r="CN12" s="110"/>
      <c r="CO12" s="110"/>
      <c r="CP12" s="110"/>
      <c r="CQ12" s="110"/>
      <c r="CR12" s="110"/>
      <c r="CS12" s="110"/>
      <c r="CT12" s="110"/>
    </row>
    <row r="13" spans="1:98" ht="24.95" customHeight="1" thickBot="1">
      <c r="B13" s="19" t="s">
        <v>3</v>
      </c>
      <c r="D13" s="20">
        <v>13.5</v>
      </c>
      <c r="E13" s="20">
        <v>13.5</v>
      </c>
      <c r="F13" s="20">
        <v>13.5</v>
      </c>
      <c r="G13" s="20">
        <v>14.1</v>
      </c>
      <c r="H13" s="20">
        <v>15</v>
      </c>
      <c r="I13" s="20">
        <v>15</v>
      </c>
      <c r="J13" s="20">
        <v>15</v>
      </c>
      <c r="K13" s="20">
        <v>15</v>
      </c>
      <c r="L13" s="20">
        <v>15</v>
      </c>
      <c r="M13" s="20">
        <v>14.1</v>
      </c>
      <c r="N13" s="20">
        <v>13.5</v>
      </c>
      <c r="O13" s="20">
        <v>13.5</v>
      </c>
      <c r="P13" s="29"/>
      <c r="Q13" s="30"/>
      <c r="R13" s="63" t="s">
        <v>21</v>
      </c>
      <c r="S13" s="107"/>
      <c r="T13" s="106"/>
      <c r="U13" s="20">
        <v>13.5</v>
      </c>
      <c r="V13" s="20">
        <v>13.5</v>
      </c>
      <c r="W13" s="20">
        <v>13.5</v>
      </c>
      <c r="X13" s="20">
        <v>14.1</v>
      </c>
      <c r="Y13" s="20">
        <v>15</v>
      </c>
      <c r="Z13" s="20">
        <v>15</v>
      </c>
      <c r="AA13" s="20">
        <v>15</v>
      </c>
      <c r="AB13" s="20">
        <v>15</v>
      </c>
      <c r="AC13" s="20">
        <v>15</v>
      </c>
      <c r="AD13" s="20">
        <v>14.1</v>
      </c>
      <c r="AE13" s="20">
        <v>13.5</v>
      </c>
      <c r="AF13" s="20">
        <v>13.5</v>
      </c>
      <c r="AG13" s="131"/>
      <c r="AH13" s="110"/>
      <c r="AI13" s="30"/>
      <c r="AJ13" s="16" t="s">
        <v>23</v>
      </c>
      <c r="AK13" s="137"/>
      <c r="AL13" s="138">
        <v>13.5</v>
      </c>
      <c r="AM13" s="138">
        <v>13.5</v>
      </c>
      <c r="AN13" s="138">
        <v>13.5</v>
      </c>
      <c r="AO13" s="138">
        <v>14.1</v>
      </c>
      <c r="AP13" s="138">
        <v>15</v>
      </c>
      <c r="AQ13" s="138">
        <v>15</v>
      </c>
      <c r="AR13" s="138">
        <v>15</v>
      </c>
      <c r="AS13" s="138">
        <v>15</v>
      </c>
      <c r="AT13" s="138">
        <v>15</v>
      </c>
      <c r="AU13" s="138">
        <v>14.1</v>
      </c>
      <c r="AV13" s="138">
        <v>13.5</v>
      </c>
      <c r="AW13" s="138">
        <v>13.5</v>
      </c>
      <c r="AY13" s="110"/>
      <c r="AZ13" s="92"/>
      <c r="BA13" s="110"/>
      <c r="BB13" s="110"/>
      <c r="BC13" s="110"/>
      <c r="BD13" s="110"/>
      <c r="BE13" s="110"/>
      <c r="BF13" s="110"/>
      <c r="BG13" s="110"/>
      <c r="BH13" s="110"/>
      <c r="BI13" s="110"/>
      <c r="BJ13" s="110"/>
      <c r="BK13" s="110"/>
      <c r="BL13" s="110"/>
      <c r="BM13" s="110"/>
      <c r="BP13" s="92"/>
      <c r="BQ13" s="110"/>
      <c r="BR13" s="110"/>
      <c r="BS13" s="110"/>
      <c r="BT13" s="110"/>
      <c r="BU13" s="110"/>
      <c r="BV13" s="110"/>
      <c r="BW13" s="110"/>
      <c r="BX13" s="110"/>
      <c r="BY13" s="110"/>
      <c r="BZ13" s="110"/>
      <c r="CA13" s="110"/>
      <c r="CB13" s="110"/>
      <c r="CC13" s="110"/>
      <c r="CD13" s="110"/>
      <c r="CE13" s="92"/>
      <c r="CF13" s="78"/>
      <c r="CG13" s="78"/>
      <c r="CH13" s="78"/>
      <c r="CI13" s="78"/>
      <c r="CJ13" s="78"/>
      <c r="CK13" s="78"/>
      <c r="CL13" s="78"/>
      <c r="CM13" s="78"/>
      <c r="CN13" s="78"/>
      <c r="CO13" s="78"/>
      <c r="CP13" s="78"/>
      <c r="CQ13" s="78"/>
      <c r="CR13" s="78"/>
      <c r="CS13" s="110"/>
      <c r="CT13" s="110"/>
    </row>
    <row r="14" spans="1:98" ht="24.95" customHeight="1" thickBot="1">
      <c r="B14" s="19" t="s">
        <v>17</v>
      </c>
      <c r="C14" s="20">
        <v>0</v>
      </c>
      <c r="D14" s="20">
        <v>6.0000000000000001E-3</v>
      </c>
      <c r="E14" s="20">
        <v>6.0000000000000001E-3</v>
      </c>
      <c r="F14" s="20">
        <v>1.4E-2</v>
      </c>
      <c r="G14" s="20">
        <v>2.4E-2</v>
      </c>
      <c r="H14" s="20">
        <v>2.7E-2</v>
      </c>
      <c r="I14" s="20">
        <v>4.2999999999999997E-2</v>
      </c>
      <c r="J14" s="20">
        <v>0.05</v>
      </c>
      <c r="K14" s="20">
        <v>5.2999999999999999E-2</v>
      </c>
      <c r="L14" s="20">
        <v>3.5999999999999997E-2</v>
      </c>
      <c r="M14" s="20">
        <v>2.3E-2</v>
      </c>
      <c r="N14" s="20">
        <v>1.4E-2</v>
      </c>
      <c r="O14" s="20">
        <v>6.0000000000000001E-3</v>
      </c>
      <c r="P14" s="57"/>
      <c r="Q14" s="30"/>
      <c r="R14" s="63" t="s">
        <v>17</v>
      </c>
      <c r="S14" s="70"/>
      <c r="T14" s="23">
        <v>0</v>
      </c>
      <c r="U14" s="20">
        <v>6.0000000000000001E-3</v>
      </c>
      <c r="V14" s="20">
        <v>6.0000000000000001E-3</v>
      </c>
      <c r="W14" s="20">
        <v>1.4E-2</v>
      </c>
      <c r="X14" s="20">
        <v>2.4E-2</v>
      </c>
      <c r="Y14" s="20">
        <v>2.7E-2</v>
      </c>
      <c r="Z14" s="20">
        <v>4.2999999999999997E-2</v>
      </c>
      <c r="AA14" s="20">
        <v>0.05</v>
      </c>
      <c r="AB14" s="20">
        <v>5.2999999999999999E-2</v>
      </c>
      <c r="AC14" s="20">
        <v>3.5999999999999997E-2</v>
      </c>
      <c r="AD14" s="20">
        <v>2.3E-2</v>
      </c>
      <c r="AE14" s="20">
        <v>1.4E-2</v>
      </c>
      <c r="AF14" s="21">
        <v>6.0000000000000001E-3</v>
      </c>
      <c r="AG14" s="78"/>
      <c r="AH14" s="110"/>
      <c r="AI14" s="49"/>
      <c r="AJ14" s="16" t="s">
        <v>17</v>
      </c>
      <c r="AK14" s="138">
        <v>0</v>
      </c>
      <c r="AL14" s="138">
        <v>6.0000000000000001E-3</v>
      </c>
      <c r="AM14" s="138">
        <v>6.0000000000000001E-3</v>
      </c>
      <c r="AN14" s="138">
        <v>1.4E-2</v>
      </c>
      <c r="AO14" s="138">
        <v>2.4E-2</v>
      </c>
      <c r="AP14" s="138">
        <v>2.7E-2</v>
      </c>
      <c r="AQ14" s="138">
        <v>4.2999999999999997E-2</v>
      </c>
      <c r="AR14" s="138">
        <v>0.05</v>
      </c>
      <c r="AS14" s="138">
        <v>5.2999999999999999E-2</v>
      </c>
      <c r="AT14" s="138">
        <v>3.5999999999999997E-2</v>
      </c>
      <c r="AU14" s="138">
        <v>2.3E-2</v>
      </c>
      <c r="AV14" s="138">
        <v>1.4E-2</v>
      </c>
      <c r="AW14" s="139">
        <v>6.0000000000000001E-3</v>
      </c>
      <c r="AY14" s="110"/>
      <c r="AZ14" s="92"/>
      <c r="BA14" s="78"/>
      <c r="BB14" s="78"/>
      <c r="BC14" s="78"/>
      <c r="BD14" s="78"/>
      <c r="BE14" s="78"/>
      <c r="BF14" s="78"/>
      <c r="BG14" s="78"/>
      <c r="BH14" s="78"/>
      <c r="BI14" s="78"/>
      <c r="BJ14" s="78"/>
      <c r="BK14" s="78"/>
      <c r="BL14" s="78"/>
      <c r="BM14" s="111"/>
      <c r="BP14" s="92"/>
      <c r="BQ14" s="78"/>
      <c r="BR14" s="78"/>
      <c r="BS14" s="78"/>
      <c r="BT14" s="78"/>
      <c r="BU14" s="78"/>
      <c r="BV14" s="78"/>
      <c r="BW14" s="78"/>
      <c r="BX14" s="78"/>
      <c r="BY14" s="78"/>
      <c r="BZ14" s="78"/>
      <c r="CA14" s="78"/>
      <c r="CB14" s="78"/>
      <c r="CC14" s="111"/>
      <c r="CD14" s="110"/>
      <c r="CE14" s="92"/>
      <c r="CF14" s="78"/>
      <c r="CG14" s="78"/>
      <c r="CH14" s="78"/>
      <c r="CI14" s="78"/>
      <c r="CJ14" s="78"/>
      <c r="CK14" s="78"/>
      <c r="CL14" s="78"/>
      <c r="CM14" s="78"/>
      <c r="CN14" s="78"/>
      <c r="CO14" s="78"/>
      <c r="CP14" s="78"/>
      <c r="CQ14" s="78"/>
      <c r="CR14" s="78"/>
      <c r="CS14" s="110"/>
      <c r="CT14" s="110"/>
    </row>
    <row r="15" spans="1:98" ht="24.95" customHeight="1" thickBot="1">
      <c r="B15" s="22" t="s">
        <v>19</v>
      </c>
      <c r="C15" s="20">
        <v>12.5</v>
      </c>
      <c r="D15" s="20">
        <v>9.9</v>
      </c>
      <c r="E15" s="20">
        <v>13.6</v>
      </c>
      <c r="F15" s="20">
        <v>20.6</v>
      </c>
      <c r="G15" s="103">
        <v>33.5</v>
      </c>
      <c r="H15" s="20">
        <v>30.5</v>
      </c>
      <c r="I15" s="20">
        <v>21</v>
      </c>
      <c r="J15" s="20">
        <v>9.6</v>
      </c>
      <c r="K15" s="20">
        <v>6.5</v>
      </c>
      <c r="L15" s="20">
        <v>4.3</v>
      </c>
      <c r="M15" s="20">
        <v>5.0999999999999996</v>
      </c>
      <c r="N15" s="20">
        <v>7.5</v>
      </c>
      <c r="O15" s="20">
        <v>12.5</v>
      </c>
      <c r="P15" s="57"/>
      <c r="Q15" s="30"/>
      <c r="R15" s="71" t="s">
        <v>19</v>
      </c>
      <c r="S15" s="108"/>
      <c r="T15" s="20">
        <v>12.5</v>
      </c>
      <c r="U15" s="20">
        <v>9.9</v>
      </c>
      <c r="V15" s="20">
        <v>13.6</v>
      </c>
      <c r="W15" s="20">
        <v>20.6</v>
      </c>
      <c r="X15" s="21">
        <v>33.5</v>
      </c>
      <c r="Y15" s="20">
        <v>30.5</v>
      </c>
      <c r="Z15" s="20">
        <v>21</v>
      </c>
      <c r="AA15" s="20">
        <v>9.6</v>
      </c>
      <c r="AB15" s="20">
        <v>6.5</v>
      </c>
      <c r="AC15" s="20">
        <v>4.3</v>
      </c>
      <c r="AD15" s="20">
        <v>5.0999999999999996</v>
      </c>
      <c r="AE15" s="20">
        <v>7.5</v>
      </c>
      <c r="AF15" s="20">
        <v>12.5</v>
      </c>
      <c r="AG15" s="78"/>
      <c r="AH15" s="110"/>
      <c r="AI15" s="51"/>
      <c r="AJ15" s="16" t="s">
        <v>19</v>
      </c>
      <c r="AK15" s="138">
        <v>12.5</v>
      </c>
      <c r="AL15" s="138">
        <v>9.9</v>
      </c>
      <c r="AM15" s="138">
        <v>13.6</v>
      </c>
      <c r="AN15" s="138">
        <v>20.6</v>
      </c>
      <c r="AO15" s="139">
        <v>33.5</v>
      </c>
      <c r="AP15" s="138">
        <v>30.5</v>
      </c>
      <c r="AQ15" s="138">
        <v>21</v>
      </c>
      <c r="AR15" s="138">
        <v>9.6</v>
      </c>
      <c r="AS15" s="138">
        <v>6.5</v>
      </c>
      <c r="AT15" s="138">
        <v>4.3</v>
      </c>
      <c r="AU15" s="138">
        <v>5.0999999999999996</v>
      </c>
      <c r="AV15" s="138">
        <v>7.5</v>
      </c>
      <c r="AW15" s="138">
        <v>12.5</v>
      </c>
      <c r="AY15" s="110"/>
      <c r="AZ15" s="92"/>
      <c r="BA15" s="78"/>
      <c r="BB15" s="78"/>
      <c r="BC15" s="78"/>
      <c r="BD15" s="78"/>
      <c r="BE15" s="78"/>
      <c r="BF15" s="78"/>
      <c r="BG15" s="78"/>
      <c r="BH15" s="78"/>
      <c r="BI15" s="78"/>
      <c r="BJ15" s="78"/>
      <c r="BK15" s="78"/>
      <c r="BL15" s="78"/>
      <c r="BM15" s="78"/>
      <c r="BP15" s="92"/>
      <c r="BQ15" s="78"/>
      <c r="BR15" s="78"/>
      <c r="BS15" s="78"/>
      <c r="BT15" s="78"/>
      <c r="BU15" s="78"/>
      <c r="BV15" s="78"/>
      <c r="BW15" s="78"/>
      <c r="BX15" s="78"/>
      <c r="BY15" s="78"/>
      <c r="BZ15" s="78"/>
      <c r="CA15" s="78"/>
      <c r="CB15" s="78"/>
      <c r="CC15" s="78"/>
      <c r="CD15" s="110"/>
      <c r="CE15" s="92"/>
      <c r="CF15" s="78"/>
      <c r="CG15" s="78"/>
      <c r="CH15" s="78"/>
      <c r="CI15" s="78"/>
      <c r="CJ15" s="78"/>
      <c r="CK15" s="78"/>
      <c r="CL15" s="78"/>
      <c r="CM15" s="78"/>
      <c r="CN15" s="78"/>
      <c r="CO15" s="78"/>
      <c r="CP15" s="78"/>
      <c r="CQ15" s="78"/>
      <c r="CR15" s="78"/>
      <c r="CS15" s="110"/>
      <c r="CT15" s="92"/>
    </row>
    <row r="16" spans="1:98" ht="24.95" customHeight="1" thickBot="1">
      <c r="B16" s="24"/>
      <c r="C16" s="57"/>
      <c r="D16" s="57"/>
      <c r="E16" s="57"/>
      <c r="F16" s="57"/>
      <c r="G16" s="57"/>
      <c r="H16" s="57"/>
      <c r="I16" s="57"/>
      <c r="J16" s="57"/>
      <c r="K16" s="57"/>
      <c r="L16" s="29"/>
      <c r="M16" s="57"/>
      <c r="N16" s="57"/>
      <c r="O16" s="57"/>
      <c r="P16" s="57"/>
      <c r="Q16" s="30"/>
      <c r="R16" s="24"/>
      <c r="S16" s="6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78"/>
      <c r="AH16" s="110"/>
      <c r="AI16" s="51"/>
      <c r="AJ16" s="16" t="s">
        <v>26</v>
      </c>
      <c r="AK16" s="142"/>
      <c r="AL16" s="146">
        <f>AK20*AL14</f>
        <v>9.8933040000000003E-3</v>
      </c>
      <c r="AM16" s="135">
        <f t="shared" ref="AM16:AW16" si="0">AL20*AM14</f>
        <v>4.3860000000000001E-3</v>
      </c>
      <c r="AN16" s="135">
        <f t="shared" si="0"/>
        <v>1.0234E-2</v>
      </c>
      <c r="AO16" s="135">
        <f t="shared" si="0"/>
        <v>1.7544000000000001E-2</v>
      </c>
      <c r="AP16" s="135">
        <f t="shared" si="0"/>
        <v>1.9736999999999998E-2</v>
      </c>
      <c r="AQ16" s="135">
        <f t="shared" si="0"/>
        <v>3.1432999999999996E-2</v>
      </c>
      <c r="AR16" s="135">
        <f t="shared" si="0"/>
        <v>3.6549999999999999E-2</v>
      </c>
      <c r="AS16" s="135">
        <f t="shared" si="0"/>
        <v>3.8743E-2</v>
      </c>
      <c r="AT16" s="135">
        <f t="shared" si="0"/>
        <v>2.6315999999999999E-2</v>
      </c>
      <c r="AU16" s="135">
        <f t="shared" si="0"/>
        <v>1.6812999999999998E-2</v>
      </c>
      <c r="AV16" s="135">
        <f t="shared" si="0"/>
        <v>1.0234E-2</v>
      </c>
      <c r="AW16" s="135">
        <f t="shared" si="0"/>
        <v>4.3860000000000001E-3</v>
      </c>
      <c r="AX16" s="30"/>
      <c r="AY16" s="110"/>
      <c r="AZ16" s="92"/>
      <c r="BA16" s="78"/>
      <c r="BB16" s="78"/>
      <c r="BC16" s="78"/>
      <c r="BD16" s="78"/>
      <c r="BE16" s="78"/>
      <c r="BF16" s="78"/>
      <c r="BG16" s="78"/>
      <c r="BH16" s="78"/>
      <c r="BI16" s="78"/>
      <c r="BJ16" s="78"/>
      <c r="BK16" s="78"/>
      <c r="BL16" s="78"/>
      <c r="BM16" s="78"/>
      <c r="BP16" s="92"/>
      <c r="BQ16" s="78"/>
      <c r="BR16" s="78"/>
      <c r="BS16" s="78"/>
      <c r="BT16" s="78"/>
      <c r="BU16" s="78"/>
      <c r="BV16" s="78"/>
      <c r="BW16" s="78"/>
      <c r="BX16" s="78"/>
      <c r="BY16" s="78"/>
      <c r="BZ16" s="78"/>
      <c r="CA16" s="78"/>
      <c r="CB16" s="78"/>
      <c r="CC16" s="78"/>
      <c r="CD16" s="110"/>
      <c r="CE16" s="92"/>
      <c r="CF16" s="78"/>
      <c r="CG16" s="78"/>
      <c r="CH16" s="78"/>
      <c r="CI16" s="78"/>
      <c r="CJ16" s="78"/>
      <c r="CK16" s="78"/>
      <c r="CL16" s="78"/>
      <c r="CM16" s="78"/>
      <c r="CN16" s="78"/>
      <c r="CO16" s="101"/>
      <c r="CP16" s="78"/>
      <c r="CQ16" s="78"/>
      <c r="CR16" s="78"/>
      <c r="CS16" s="110"/>
      <c r="CT16" s="92"/>
    </row>
    <row r="17" spans="1:98" ht="24.95" customHeight="1" thickBot="1">
      <c r="B17" s="86" t="s">
        <v>6</v>
      </c>
      <c r="C17" s="41"/>
      <c r="D17" s="40"/>
      <c r="E17" s="11"/>
      <c r="F17" s="42" t="s">
        <v>4</v>
      </c>
      <c r="G17" s="42"/>
      <c r="H17" s="42"/>
      <c r="I17" s="42"/>
      <c r="J17" s="42"/>
      <c r="K17" s="42"/>
      <c r="L17" s="42"/>
      <c r="M17" s="42"/>
      <c r="N17" s="42"/>
      <c r="O17" s="41"/>
      <c r="P17" s="57"/>
      <c r="Q17" s="30"/>
      <c r="R17" s="20" t="s">
        <v>0</v>
      </c>
      <c r="S17" s="45" t="s">
        <v>1</v>
      </c>
      <c r="T17" s="46"/>
      <c r="U17" s="33"/>
      <c r="V17" s="33"/>
      <c r="W17" s="25" t="s">
        <v>37</v>
      </c>
      <c r="X17" s="25"/>
      <c r="Y17" s="25"/>
      <c r="Z17" s="25"/>
      <c r="AA17" s="25"/>
      <c r="AB17" s="25"/>
      <c r="AC17" s="33"/>
      <c r="AD17" s="33"/>
      <c r="AE17" s="33"/>
      <c r="AF17" s="32"/>
      <c r="AG17" s="78"/>
      <c r="AH17" s="110"/>
      <c r="AI17" s="51"/>
      <c r="AJ17" s="16" t="s">
        <v>27</v>
      </c>
      <c r="AK17" s="47"/>
      <c r="AL17" s="147">
        <f>IF(AK19+AL15-AL13-AL12-AL16&lt;0,0,AK19+AL15-AL13-AL12-AL16)</f>
        <v>0</v>
      </c>
      <c r="AM17" s="141">
        <f t="shared" ref="AM17:AW17" si="1">IF(AL19+AM15-AM13-AM12-AM16&lt;0,0,AL19+AM15-AM13-AM12-AM16)</f>
        <v>0</v>
      </c>
      <c r="AN17" s="141">
        <f t="shared" si="1"/>
        <v>0</v>
      </c>
      <c r="AO17" s="141">
        <f t="shared" si="1"/>
        <v>0</v>
      </c>
      <c r="AP17" s="141">
        <f t="shared" si="1"/>
        <v>0</v>
      </c>
      <c r="AQ17" s="141">
        <f t="shared" si="1"/>
        <v>0</v>
      </c>
      <c r="AR17" s="141">
        <f t="shared" si="1"/>
        <v>0</v>
      </c>
      <c r="AS17" s="141">
        <f t="shared" si="1"/>
        <v>0</v>
      </c>
      <c r="AT17" s="141">
        <f t="shared" si="1"/>
        <v>0</v>
      </c>
      <c r="AU17" s="141">
        <f t="shared" si="1"/>
        <v>0</v>
      </c>
      <c r="AV17" s="141">
        <f t="shared" si="1"/>
        <v>0</v>
      </c>
      <c r="AW17" s="141">
        <f t="shared" si="1"/>
        <v>0</v>
      </c>
      <c r="AX17" s="30"/>
      <c r="AY17" s="110"/>
      <c r="AZ17" s="92"/>
      <c r="BA17" s="78"/>
      <c r="BB17" s="78"/>
      <c r="BC17" s="78"/>
      <c r="BD17" s="78"/>
      <c r="BE17" s="78"/>
      <c r="BF17" s="78"/>
      <c r="BG17" s="78"/>
      <c r="BH17" s="78"/>
      <c r="BI17" s="78"/>
      <c r="BJ17" s="78"/>
      <c r="BK17" s="78"/>
      <c r="BL17" s="78"/>
      <c r="BM17" s="78"/>
      <c r="BP17" s="92"/>
      <c r="BQ17" s="78"/>
      <c r="BR17" s="78"/>
      <c r="BS17" s="78"/>
      <c r="BT17" s="78"/>
      <c r="BU17" s="78"/>
      <c r="BV17" s="78"/>
      <c r="BW17" s="78"/>
      <c r="BX17" s="78"/>
      <c r="BY17" s="78"/>
      <c r="BZ17" s="78"/>
      <c r="CA17" s="78"/>
      <c r="CB17" s="78"/>
      <c r="CC17" s="78"/>
      <c r="CD17" s="110"/>
      <c r="CE17" s="92"/>
      <c r="CF17" s="78"/>
      <c r="CG17" s="78"/>
      <c r="CH17" s="78"/>
      <c r="CI17" s="78"/>
      <c r="CJ17" s="78"/>
      <c r="CK17" s="78"/>
      <c r="CL17" s="78"/>
      <c r="CM17" s="78"/>
      <c r="CN17" s="78"/>
      <c r="CO17" s="101"/>
      <c r="CP17" s="78"/>
      <c r="CQ17" s="78"/>
      <c r="CR17" s="78"/>
      <c r="CS17" s="110"/>
      <c r="CT17" s="92"/>
    </row>
    <row r="18" spans="1:98" ht="24.95" customHeight="1" thickBot="1">
      <c r="A18" s="53"/>
      <c r="B18" s="43"/>
      <c r="C18" s="23">
        <v>100</v>
      </c>
      <c r="D18" s="38">
        <f t="shared" ref="D18:I18" si="2">D66-D145+D227-D267-D106*D186</f>
        <v>41.172559815999996</v>
      </c>
      <c r="E18" s="38">
        <f t="shared" si="2"/>
        <v>44.772559816000005</v>
      </c>
      <c r="F18" s="38">
        <f t="shared" si="2"/>
        <v>44.635972904000006</v>
      </c>
      <c r="G18" s="38">
        <f t="shared" si="2"/>
        <v>37.490239264000003</v>
      </c>
      <c r="H18" s="38">
        <f t="shared" si="2"/>
        <v>18.176519171999995</v>
      </c>
      <c r="I18" s="38">
        <f t="shared" si="2"/>
        <v>5.8033453479999997</v>
      </c>
      <c r="J18" s="39"/>
      <c r="K18" s="38">
        <f t="shared" ref="K18:M19" si="3">K66-K145+K227-K267-K106*K186</f>
        <v>5.8576117079999941</v>
      </c>
      <c r="L18" s="38">
        <f t="shared" si="3"/>
        <v>14.235358895999996</v>
      </c>
      <c r="M18" s="38">
        <f t="shared" si="3"/>
        <v>24.994812627999995</v>
      </c>
      <c r="N18" s="38">
        <f>N66-N145+N227-N267-1*N186</f>
        <v>34.085999999999999</v>
      </c>
      <c r="O18" s="38">
        <f t="shared" ref="O18:O31" si="4">O66-O145+O227-O267-O106*O186</f>
        <v>40.172559816000003</v>
      </c>
      <c r="P18" s="57"/>
      <c r="Q18" s="30"/>
      <c r="R18" s="20">
        <v>100</v>
      </c>
      <c r="S18" s="28">
        <f>(0.04*R18-0.000004*POWER(R18,2)+0.731)</f>
        <v>4.6909999999999998</v>
      </c>
      <c r="T18" s="79"/>
      <c r="U18" s="20">
        <v>13.5</v>
      </c>
      <c r="V18" s="20">
        <v>13.5</v>
      </c>
      <c r="W18" s="20">
        <v>13.5</v>
      </c>
      <c r="X18" s="20">
        <v>14.1</v>
      </c>
      <c r="Y18" s="20">
        <v>15</v>
      </c>
      <c r="Z18" s="20">
        <v>15</v>
      </c>
      <c r="AA18" s="20">
        <v>15</v>
      </c>
      <c r="AB18" s="20">
        <v>15</v>
      </c>
      <c r="AC18" s="20">
        <v>15</v>
      </c>
      <c r="AD18" s="20">
        <v>14.1</v>
      </c>
      <c r="AE18" s="20">
        <v>13.5</v>
      </c>
      <c r="AF18" s="20">
        <v>13.5</v>
      </c>
      <c r="AG18" s="78"/>
      <c r="AH18" s="110"/>
      <c r="AI18" s="51"/>
      <c r="AJ18" s="16" t="s">
        <v>28</v>
      </c>
      <c r="AK18" s="48"/>
      <c r="AL18" s="148">
        <f>IF(AK19+AL15-AL11-AL16&gt;AL13,AL13,(AK19+AL15-AL11-AL16))</f>
        <v>13.5</v>
      </c>
      <c r="AM18" s="140">
        <f>IF(AL19+AM15-AM11-AM16&gt;AM13,AM13,(AL19+AM15-AM11-AM16))</f>
        <v>13.495614</v>
      </c>
      <c r="AN18" s="140">
        <f>IF(AM19+AN15-AN11-AN16&gt;AN13,AN13,(AM19+AN15-AN11-AN16))</f>
        <v>13.389766000000002</v>
      </c>
      <c r="AO18" s="140">
        <f t="shared" ref="AM18:AW18" si="5">IF(AN19+AO15-AO11-AO16&gt;AO13,AO13,(AN19+AO15-AO11-AO16))</f>
        <v>6.8824559999999986</v>
      </c>
      <c r="AP18" s="140">
        <f t="shared" si="5"/>
        <v>-11.519736999999999</v>
      </c>
      <c r="AQ18" s="140">
        <f t="shared" si="5"/>
        <v>-23.831432999999997</v>
      </c>
      <c r="AR18" s="140">
        <f t="shared" si="5"/>
        <v>-29.63655</v>
      </c>
      <c r="AS18" s="140">
        <f t="shared" si="5"/>
        <v>-24.138743000000002</v>
      </c>
      <c r="AT18" s="140">
        <f t="shared" si="5"/>
        <v>-15.426315999999998</v>
      </c>
      <c r="AU18" s="140">
        <f t="shared" si="5"/>
        <v>-5.6168129999999996</v>
      </c>
      <c r="AV18" s="140">
        <f t="shared" si="5"/>
        <v>2.7897659999999997</v>
      </c>
      <c r="AW18" s="140">
        <f t="shared" si="5"/>
        <v>8.8956140000000001</v>
      </c>
      <c r="AX18" s="30"/>
      <c r="AY18" s="110"/>
      <c r="AZ18" s="92"/>
      <c r="BA18" s="78"/>
      <c r="BB18" s="78"/>
      <c r="BC18" s="78"/>
      <c r="BD18" s="78"/>
      <c r="BE18" s="78"/>
      <c r="BF18" s="78"/>
      <c r="BG18" s="78"/>
      <c r="BH18" s="78"/>
      <c r="BI18" s="78"/>
      <c r="BJ18" s="78"/>
      <c r="BK18" s="78"/>
      <c r="BL18" s="78"/>
      <c r="BM18" s="78"/>
      <c r="BP18" s="92"/>
      <c r="BQ18" s="78"/>
      <c r="BR18" s="78"/>
      <c r="BS18" s="78"/>
      <c r="BT18" s="78"/>
      <c r="BU18" s="78"/>
      <c r="BV18" s="78"/>
      <c r="BW18" s="78"/>
      <c r="BX18" s="78"/>
      <c r="BY18" s="78"/>
      <c r="BZ18" s="78"/>
      <c r="CA18" s="78"/>
      <c r="CB18" s="78"/>
      <c r="CC18" s="78"/>
      <c r="CD18" s="110"/>
      <c r="CE18" s="101"/>
      <c r="CG18" s="78"/>
      <c r="CH18" s="78"/>
      <c r="CI18" s="78"/>
      <c r="CJ18" s="78"/>
      <c r="CK18" s="78"/>
      <c r="CL18" s="78"/>
      <c r="CM18" s="78"/>
      <c r="CN18" s="78"/>
      <c r="CO18" s="78"/>
      <c r="CP18" s="78"/>
      <c r="CQ18" s="78"/>
      <c r="CR18" s="78"/>
      <c r="CS18" s="110"/>
      <c r="CT18" s="92"/>
    </row>
    <row r="19" spans="1:98" ht="24.95" customHeight="1" thickBot="1">
      <c r="A19" s="2"/>
      <c r="B19" s="44"/>
      <c r="C19" s="23">
        <f>C18-3</f>
        <v>97</v>
      </c>
      <c r="D19" s="38">
        <f t="shared" ref="D19:H23" si="6">D67-D146+D228-D268-D107*D187</f>
        <v>38.173266063999996</v>
      </c>
      <c r="E19" s="38">
        <f t="shared" si="6"/>
        <v>41.773266064000005</v>
      </c>
      <c r="F19" s="38">
        <f t="shared" si="6"/>
        <v>41.637620816000002</v>
      </c>
      <c r="G19" s="38">
        <f t="shared" si="6"/>
        <v>34.493064256000004</v>
      </c>
      <c r="H19" s="38">
        <f t="shared" si="6"/>
        <v>15.179697287999996</v>
      </c>
      <c r="I19" s="39"/>
      <c r="J19" s="39"/>
      <c r="K19" s="38">
        <f t="shared" si="3"/>
        <v>2.8638502319999941</v>
      </c>
      <c r="L19" s="38">
        <f t="shared" si="3"/>
        <v>11.239596383999995</v>
      </c>
      <c r="M19" s="38">
        <f t="shared" si="3"/>
        <v>21.997519911999994</v>
      </c>
      <c r="N19" s="38">
        <f t="shared" ref="N19:N29" si="7">N67-N146+N228-N268-N107*N187</f>
        <v>31.037620816</v>
      </c>
      <c r="O19" s="38">
        <f t="shared" si="4"/>
        <v>37.173266064000003</v>
      </c>
      <c r="P19" s="57"/>
      <c r="Q19" s="30"/>
      <c r="R19" s="20">
        <f>R18-3</f>
        <v>97</v>
      </c>
      <c r="S19" s="28">
        <f t="shared" ref="S19:S55" si="8">(0.04*R19-0.000004*POWER(R19,2)+0.731)</f>
        <v>4.5733639999999998</v>
      </c>
      <c r="T19" s="46"/>
      <c r="U19" s="20">
        <v>13.5</v>
      </c>
      <c r="V19" s="20">
        <v>13.5</v>
      </c>
      <c r="W19" s="20">
        <v>13.5</v>
      </c>
      <c r="X19" s="20">
        <v>14.1</v>
      </c>
      <c r="Y19" s="20">
        <v>15</v>
      </c>
      <c r="Z19" s="20">
        <v>15</v>
      </c>
      <c r="AA19" s="20">
        <v>15</v>
      </c>
      <c r="AB19" s="20">
        <v>15</v>
      </c>
      <c r="AC19" s="20">
        <v>15</v>
      </c>
      <c r="AD19" s="20">
        <v>14.1</v>
      </c>
      <c r="AE19" s="20">
        <v>13.5</v>
      </c>
      <c r="AF19" s="20">
        <v>13.5</v>
      </c>
      <c r="AG19" s="132"/>
      <c r="AH19" s="110"/>
      <c r="AI19" s="51"/>
      <c r="AJ19" s="16" t="s">
        <v>29</v>
      </c>
      <c r="AK19" s="149">
        <v>23</v>
      </c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30"/>
      <c r="AY19" s="110"/>
      <c r="AZ19" s="92"/>
      <c r="BA19" s="78"/>
      <c r="BB19" s="78"/>
      <c r="BC19" s="78"/>
      <c r="BD19" s="78"/>
      <c r="BE19" s="78"/>
      <c r="BF19" s="78"/>
      <c r="BG19" s="78"/>
      <c r="BH19" s="78"/>
      <c r="BI19" s="78"/>
      <c r="BJ19" s="78"/>
      <c r="BK19" s="78"/>
      <c r="BL19" s="78"/>
      <c r="BM19" s="78"/>
      <c r="BP19" s="92"/>
      <c r="BQ19" s="78"/>
      <c r="BR19" s="78"/>
      <c r="BS19" s="78"/>
      <c r="BT19" s="78"/>
      <c r="BU19" s="78"/>
      <c r="BV19" s="78"/>
      <c r="BW19" s="78"/>
      <c r="BX19" s="78"/>
      <c r="BY19" s="78"/>
      <c r="BZ19" s="78"/>
      <c r="CA19" s="78"/>
      <c r="CB19" s="78"/>
      <c r="CC19" s="78"/>
      <c r="CD19" s="110"/>
      <c r="CE19" s="92"/>
      <c r="CF19" s="101"/>
      <c r="CG19" s="114"/>
      <c r="CH19" s="114"/>
      <c r="CI19" s="114"/>
      <c r="CJ19" s="114"/>
      <c r="CK19" s="114"/>
      <c r="CL19" s="114"/>
      <c r="CM19" s="114"/>
      <c r="CN19" s="114"/>
      <c r="CO19" s="114"/>
      <c r="CP19" s="114"/>
      <c r="CQ19" s="114"/>
      <c r="CR19" s="114"/>
      <c r="CS19" s="110"/>
      <c r="CT19" s="92"/>
    </row>
    <row r="20" spans="1:98" ht="24.95" customHeight="1" thickBot="1">
      <c r="A20" s="2"/>
      <c r="B20" s="44"/>
      <c r="C20" s="23">
        <f t="shared" ref="C20:C46" si="9">C19-3</f>
        <v>94</v>
      </c>
      <c r="D20" s="38">
        <f t="shared" si="6"/>
        <v>35.173972743999997</v>
      </c>
      <c r="E20" s="38">
        <f t="shared" si="6"/>
        <v>38.773972744000005</v>
      </c>
      <c r="F20" s="38">
        <f t="shared" si="6"/>
        <v>38.639269736000003</v>
      </c>
      <c r="G20" s="38">
        <f t="shared" si="6"/>
        <v>31.495890976000002</v>
      </c>
      <c r="H20" s="38">
        <f t="shared" si="6"/>
        <v>12.182877347999996</v>
      </c>
      <c r="I20" s="39"/>
      <c r="J20" s="39"/>
      <c r="K20" s="39"/>
      <c r="L20" s="38">
        <f t="shared" ref="L20:M22" si="10">L68-L147+L229-L269-L108*L188</f>
        <v>8.2438364639999957</v>
      </c>
      <c r="M20" s="38">
        <f t="shared" si="10"/>
        <v>19.000228851999996</v>
      </c>
      <c r="N20" s="38">
        <f t="shared" si="7"/>
        <v>28.039269736000001</v>
      </c>
      <c r="O20" s="38">
        <f t="shared" si="4"/>
        <v>34.173972744000004</v>
      </c>
      <c r="P20" s="31"/>
      <c r="Q20" s="30"/>
      <c r="R20" s="20">
        <f t="shared" ref="R20:R46" si="11">R19-3</f>
        <v>94</v>
      </c>
      <c r="S20" s="28">
        <f t="shared" si="8"/>
        <v>4.4556560000000003</v>
      </c>
      <c r="T20" s="46"/>
      <c r="U20" s="20">
        <v>13.5</v>
      </c>
      <c r="V20" s="20">
        <v>13.5</v>
      </c>
      <c r="W20" s="20">
        <v>13.5</v>
      </c>
      <c r="X20" s="20">
        <v>14.1</v>
      </c>
      <c r="Y20" s="20">
        <v>15</v>
      </c>
      <c r="Z20" s="20">
        <v>15</v>
      </c>
      <c r="AA20" s="20">
        <v>15</v>
      </c>
      <c r="AB20" s="20">
        <v>15</v>
      </c>
      <c r="AC20" s="20">
        <v>15</v>
      </c>
      <c r="AD20" s="20">
        <v>14.1</v>
      </c>
      <c r="AE20" s="20">
        <v>13.5</v>
      </c>
      <c r="AF20" s="20">
        <v>13.5</v>
      </c>
      <c r="AG20" s="132"/>
      <c r="AH20" s="110"/>
      <c r="AI20" s="52"/>
      <c r="AJ20" s="16" t="s">
        <v>30</v>
      </c>
      <c r="AK20" s="144">
        <f>(0.04*AK19-0.000004*POWER(AK19,2)+0.731)</f>
        <v>1.648884</v>
      </c>
      <c r="AL20" s="143">
        <f t="shared" ref="AL20:AW20" si="12">(0.04*AL19-0.000004*POWER(AL19,2)+0.731)</f>
        <v>0.73099999999999998</v>
      </c>
      <c r="AM20" s="143">
        <f>(0.04*AM19-0.000004*POWER(AM19,2)+0.731)</f>
        <v>0.73099999999999998</v>
      </c>
      <c r="AN20" s="143">
        <f t="shared" si="12"/>
        <v>0.73099999999999998</v>
      </c>
      <c r="AO20" s="143">
        <f t="shared" si="12"/>
        <v>0.73099999999999998</v>
      </c>
      <c r="AP20" s="143">
        <f t="shared" si="12"/>
        <v>0.73099999999999998</v>
      </c>
      <c r="AQ20" s="143">
        <f t="shared" si="12"/>
        <v>0.73099999999999998</v>
      </c>
      <c r="AR20" s="143">
        <f t="shared" si="12"/>
        <v>0.73099999999999998</v>
      </c>
      <c r="AS20" s="143">
        <f t="shared" si="12"/>
        <v>0.73099999999999998</v>
      </c>
      <c r="AT20" s="143">
        <f t="shared" si="12"/>
        <v>0.73099999999999998</v>
      </c>
      <c r="AU20" s="143">
        <f t="shared" si="12"/>
        <v>0.73099999999999998</v>
      </c>
      <c r="AV20" s="143">
        <f t="shared" si="12"/>
        <v>0.73099999999999998</v>
      </c>
      <c r="AW20" s="143">
        <f t="shared" si="12"/>
        <v>0.73099999999999998</v>
      </c>
      <c r="AX20" s="30"/>
      <c r="AY20" s="110"/>
      <c r="AZ20" s="111"/>
      <c r="BA20" s="101"/>
      <c r="BB20" s="78"/>
      <c r="BC20" s="78"/>
      <c r="BD20" s="78"/>
      <c r="BE20" s="78"/>
      <c r="BF20" s="78"/>
      <c r="BG20" s="78"/>
      <c r="BH20" s="78"/>
      <c r="BI20" s="78"/>
      <c r="BJ20" s="78"/>
      <c r="BK20" s="78"/>
      <c r="BL20" s="78"/>
      <c r="BM20" s="78"/>
      <c r="BN20" s="78"/>
      <c r="BO20" s="78"/>
      <c r="BP20" s="111"/>
      <c r="BQ20" s="101"/>
      <c r="BR20" s="78"/>
      <c r="BS20" s="78"/>
      <c r="BT20" s="78"/>
      <c r="BU20" s="78"/>
      <c r="BV20" s="78"/>
      <c r="BW20" s="78"/>
      <c r="BX20" s="78"/>
      <c r="BY20" s="78"/>
      <c r="BZ20" s="78"/>
      <c r="CA20" s="78"/>
      <c r="CB20" s="78"/>
      <c r="CC20" s="78"/>
      <c r="CD20" s="110"/>
      <c r="CE20" s="92"/>
      <c r="CF20" s="110"/>
      <c r="CG20" s="114"/>
      <c r="CH20" s="114"/>
      <c r="CI20" s="114"/>
      <c r="CJ20" s="114"/>
      <c r="CK20" s="114"/>
      <c r="CL20" s="114"/>
      <c r="CM20" s="114"/>
      <c r="CN20" s="114"/>
      <c r="CO20" s="114"/>
      <c r="CP20" s="114"/>
      <c r="CQ20" s="114"/>
      <c r="CR20" s="114"/>
      <c r="CS20" s="110"/>
      <c r="CT20" s="92"/>
    </row>
    <row r="21" spans="1:98" ht="24.95" customHeight="1" thickBot="1">
      <c r="A21" s="1"/>
      <c r="B21" s="44"/>
      <c r="C21" s="23">
        <f t="shared" si="9"/>
        <v>91</v>
      </c>
      <c r="D21" s="38">
        <f t="shared" si="6"/>
        <v>32.174679855999997</v>
      </c>
      <c r="E21" s="38">
        <f t="shared" si="6"/>
        <v>35.774679856000006</v>
      </c>
      <c r="F21" s="38">
        <f t="shared" si="6"/>
        <v>35.640919664000002</v>
      </c>
      <c r="G21" s="38">
        <f t="shared" si="6"/>
        <v>28.498719424000001</v>
      </c>
      <c r="H21" s="38">
        <f t="shared" si="6"/>
        <v>9.1860593519999973</v>
      </c>
      <c r="I21" s="39"/>
      <c r="J21" s="39"/>
      <c r="K21" s="39"/>
      <c r="L21" s="38">
        <f t="shared" si="10"/>
        <v>5.248079135999995</v>
      </c>
      <c r="M21" s="38">
        <f t="shared" si="10"/>
        <v>16.002939447999996</v>
      </c>
      <c r="N21" s="38">
        <f t="shared" si="7"/>
        <v>25.040919664</v>
      </c>
      <c r="O21" s="38">
        <f t="shared" si="4"/>
        <v>31.174679856000004</v>
      </c>
      <c r="P21" s="73"/>
      <c r="Q21" s="30"/>
      <c r="R21" s="20">
        <f t="shared" si="11"/>
        <v>91</v>
      </c>
      <c r="S21" s="28">
        <f t="shared" si="8"/>
        <v>4.3378760000000005</v>
      </c>
      <c r="T21" s="46"/>
      <c r="U21" s="20">
        <v>13.5</v>
      </c>
      <c r="V21" s="20">
        <v>13.5</v>
      </c>
      <c r="W21" s="20">
        <v>13.5</v>
      </c>
      <c r="X21" s="20">
        <v>14.1</v>
      </c>
      <c r="Y21" s="20">
        <v>15</v>
      </c>
      <c r="Z21" s="20">
        <v>15</v>
      </c>
      <c r="AA21" s="20">
        <v>15</v>
      </c>
      <c r="AB21" s="20">
        <v>15</v>
      </c>
      <c r="AC21" s="20">
        <v>15</v>
      </c>
      <c r="AD21" s="20">
        <v>14.1</v>
      </c>
      <c r="AE21" s="20">
        <v>13.5</v>
      </c>
      <c r="AF21" s="20">
        <v>13.5</v>
      </c>
      <c r="AG21" s="110"/>
      <c r="AH21" s="110"/>
      <c r="AI21" s="52"/>
      <c r="AJ21" s="92"/>
      <c r="AK21" s="145"/>
      <c r="AL21" s="116"/>
      <c r="AM21" s="116"/>
      <c r="AN21" s="116"/>
      <c r="AO21" s="116"/>
      <c r="AP21" s="116"/>
      <c r="AQ21" s="116"/>
      <c r="AR21" s="116"/>
      <c r="AS21" s="116"/>
      <c r="AT21" s="116"/>
      <c r="AU21" s="116"/>
      <c r="AV21" s="116"/>
      <c r="AW21" s="116"/>
      <c r="AX21" s="132"/>
      <c r="AY21" s="110"/>
      <c r="AZ21" s="78"/>
      <c r="BA21" s="110"/>
      <c r="BB21" s="115"/>
      <c r="BD21" s="101"/>
      <c r="BE21" s="101"/>
      <c r="BF21" s="101"/>
      <c r="BG21" s="101"/>
      <c r="BH21" s="101"/>
      <c r="BI21" s="110"/>
      <c r="BJ21" s="110"/>
      <c r="BK21" s="110"/>
      <c r="BL21" s="110"/>
      <c r="BM21" s="110"/>
      <c r="BP21" s="78"/>
      <c r="BQ21" s="110"/>
      <c r="BR21" s="115"/>
      <c r="BT21" s="101"/>
      <c r="BU21" s="101"/>
      <c r="BV21" s="101"/>
      <c r="BW21" s="101"/>
      <c r="BX21" s="101"/>
      <c r="BY21" s="110"/>
      <c r="BZ21" s="110"/>
      <c r="CA21" s="110"/>
      <c r="CB21" s="110"/>
      <c r="CC21" s="110"/>
      <c r="CD21" s="110"/>
      <c r="CE21" s="92"/>
      <c r="CF21" s="110"/>
      <c r="CG21" s="116"/>
      <c r="CH21" s="116"/>
      <c r="CI21" s="116"/>
      <c r="CJ21" s="116"/>
      <c r="CK21" s="116"/>
      <c r="CL21" s="116"/>
      <c r="CM21" s="116"/>
      <c r="CN21" s="116"/>
      <c r="CO21" s="116"/>
      <c r="CP21" s="116"/>
      <c r="CQ21" s="116"/>
      <c r="CR21" s="116"/>
      <c r="CS21" s="110"/>
      <c r="CT21" s="92"/>
    </row>
    <row r="22" spans="1:98" ht="24.95" customHeight="1" thickBot="1">
      <c r="A22" s="1"/>
      <c r="B22" s="44"/>
      <c r="C22" s="23">
        <f t="shared" si="9"/>
        <v>88</v>
      </c>
      <c r="D22" s="38">
        <f t="shared" si="6"/>
        <v>29.175387399999995</v>
      </c>
      <c r="E22" s="38">
        <f t="shared" si="6"/>
        <v>32.775387400000007</v>
      </c>
      <c r="F22" s="38">
        <f t="shared" si="6"/>
        <v>32.642570600000006</v>
      </c>
      <c r="G22" s="38">
        <f t="shared" si="6"/>
        <v>25.501549600000001</v>
      </c>
      <c r="H22" s="38">
        <f t="shared" si="6"/>
        <v>6.1892432999999976</v>
      </c>
      <c r="I22" s="39"/>
      <c r="J22" s="39"/>
      <c r="K22" s="39"/>
      <c r="L22" s="38">
        <f t="shared" si="10"/>
        <v>2.2523243999999951</v>
      </c>
      <c r="M22" s="38">
        <f t="shared" si="10"/>
        <v>13.005651699999996</v>
      </c>
      <c r="N22" s="38">
        <f t="shared" si="7"/>
        <v>22.042570600000001</v>
      </c>
      <c r="O22" s="38">
        <f t="shared" si="4"/>
        <v>28.175387400000002</v>
      </c>
      <c r="P22" s="74"/>
      <c r="Q22" s="30"/>
      <c r="R22" s="20">
        <f t="shared" si="11"/>
        <v>88</v>
      </c>
      <c r="S22" s="28">
        <f t="shared" si="8"/>
        <v>4.2200240000000004</v>
      </c>
      <c r="T22" s="36"/>
      <c r="U22" s="20">
        <v>13.5</v>
      </c>
      <c r="V22" s="20">
        <v>13.5</v>
      </c>
      <c r="W22" s="20">
        <v>13.5</v>
      </c>
      <c r="X22" s="20">
        <v>14.1</v>
      </c>
      <c r="Y22" s="20">
        <v>15</v>
      </c>
      <c r="Z22" s="20">
        <v>15</v>
      </c>
      <c r="AA22" s="20">
        <v>15</v>
      </c>
      <c r="AB22" s="20">
        <v>15</v>
      </c>
      <c r="AC22" s="20">
        <v>15</v>
      </c>
      <c r="AD22" s="20">
        <v>14.1</v>
      </c>
      <c r="AE22" s="20">
        <v>13.5</v>
      </c>
      <c r="AF22" s="20">
        <v>13.5</v>
      </c>
      <c r="AG22" s="118"/>
      <c r="AH22" s="110"/>
      <c r="AI22" s="52"/>
      <c r="AJ22" s="98"/>
      <c r="AK22" s="101" t="s">
        <v>24</v>
      </c>
      <c r="AL22" s="98"/>
      <c r="AM22" s="98"/>
      <c r="AN22" s="98"/>
      <c r="AO22" s="98"/>
      <c r="AP22" s="98"/>
      <c r="AQ22" s="98"/>
      <c r="AR22" s="98"/>
      <c r="AS22" s="98"/>
      <c r="AT22" s="98"/>
      <c r="AU22" s="98"/>
      <c r="AV22" s="98"/>
      <c r="AW22" s="98"/>
      <c r="AX22" s="132"/>
      <c r="AY22" s="110"/>
      <c r="AZ22" s="78"/>
      <c r="BA22" s="110"/>
      <c r="BB22" s="78"/>
      <c r="BC22" s="78"/>
      <c r="BD22" s="78"/>
      <c r="BE22" s="78"/>
      <c r="BF22" s="78"/>
      <c r="BG22" s="78"/>
      <c r="BH22" s="78"/>
      <c r="BI22" s="78"/>
      <c r="BJ22" s="78"/>
      <c r="BK22" s="78"/>
      <c r="BL22" s="78"/>
      <c r="BM22" s="78"/>
      <c r="BP22" s="78"/>
      <c r="BQ22" s="110"/>
      <c r="BR22" s="78"/>
      <c r="BS22" s="78"/>
      <c r="BT22" s="78"/>
      <c r="BU22" s="78"/>
      <c r="BV22" s="78"/>
      <c r="BW22" s="78"/>
      <c r="BX22" s="78"/>
      <c r="BY22" s="78"/>
      <c r="BZ22" s="78"/>
      <c r="CA22" s="78"/>
      <c r="CB22" s="78"/>
      <c r="CC22" s="78"/>
      <c r="CD22" s="78"/>
      <c r="CE22" s="92"/>
      <c r="CF22" s="110"/>
      <c r="CG22" s="119"/>
      <c r="CH22" s="119"/>
      <c r="CI22" s="119"/>
      <c r="CJ22" s="119"/>
      <c r="CK22" s="119"/>
      <c r="CL22" s="119"/>
      <c r="CM22" s="119"/>
      <c r="CN22" s="119"/>
      <c r="CO22" s="119"/>
      <c r="CP22" s="119"/>
      <c r="CQ22" s="119"/>
      <c r="CR22" s="119"/>
      <c r="CS22" s="110"/>
      <c r="CT22" s="92"/>
    </row>
    <row r="23" spans="1:98" ht="24.95" customHeight="1" thickBot="1">
      <c r="A23" s="1"/>
      <c r="B23" s="44"/>
      <c r="C23" s="23">
        <f t="shared" si="9"/>
        <v>85</v>
      </c>
      <c r="D23" s="38">
        <f t="shared" si="6"/>
        <v>26.176095375999996</v>
      </c>
      <c r="E23" s="38">
        <f t="shared" si="6"/>
        <v>29.776095376000004</v>
      </c>
      <c r="F23" s="38">
        <f t="shared" si="6"/>
        <v>29.644222544000002</v>
      </c>
      <c r="G23" s="38">
        <f t="shared" si="6"/>
        <v>22.504381504000001</v>
      </c>
      <c r="H23" s="38">
        <f t="shared" si="6"/>
        <v>3.192429191999997</v>
      </c>
      <c r="I23" s="39"/>
      <c r="J23" s="39"/>
      <c r="K23" s="39"/>
      <c r="L23" s="39"/>
      <c r="M23" s="38">
        <f>M71-M150+M232-M272-M111*M191</f>
        <v>10.008365607999997</v>
      </c>
      <c r="N23" s="38">
        <f t="shared" si="7"/>
        <v>19.044222544</v>
      </c>
      <c r="O23" s="38">
        <f t="shared" si="4"/>
        <v>25.176095376000003</v>
      </c>
      <c r="P23" s="74"/>
      <c r="Q23" s="30"/>
      <c r="R23" s="20">
        <f t="shared" si="11"/>
        <v>85</v>
      </c>
      <c r="S23" s="28">
        <f t="shared" si="8"/>
        <v>4.1021000000000001</v>
      </c>
      <c r="T23" s="80"/>
      <c r="U23" s="20">
        <v>13.5</v>
      </c>
      <c r="V23" s="20">
        <v>13.5</v>
      </c>
      <c r="W23" s="20">
        <v>13.5</v>
      </c>
      <c r="X23" s="20">
        <v>14.1</v>
      </c>
      <c r="Y23" s="20">
        <v>15</v>
      </c>
      <c r="Z23" s="20">
        <v>15</v>
      </c>
      <c r="AA23" s="20">
        <v>15</v>
      </c>
      <c r="AB23" s="20">
        <v>15</v>
      </c>
      <c r="AC23" s="20">
        <v>15</v>
      </c>
      <c r="AD23" s="20">
        <v>14.1</v>
      </c>
      <c r="AE23" s="20">
        <v>13.5</v>
      </c>
      <c r="AF23" s="20">
        <v>13.5</v>
      </c>
      <c r="AG23" s="118"/>
      <c r="AH23" s="110"/>
      <c r="AI23" s="51"/>
      <c r="AJ23" s="92"/>
      <c r="AK23" s="101" t="s">
        <v>25</v>
      </c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2"/>
      <c r="AY23" s="110"/>
      <c r="AZ23" s="78"/>
      <c r="BA23" s="110"/>
      <c r="BB23" s="78"/>
      <c r="BC23" s="78"/>
      <c r="BD23" s="78"/>
      <c r="BE23" s="78"/>
      <c r="BF23" s="78"/>
      <c r="BG23" s="78"/>
      <c r="BH23" s="78"/>
      <c r="BI23" s="78"/>
      <c r="BJ23" s="78"/>
      <c r="BK23" s="78"/>
      <c r="BL23" s="78"/>
      <c r="BM23" s="78"/>
      <c r="BP23" s="78"/>
      <c r="BQ23" s="110"/>
      <c r="BR23" s="78"/>
      <c r="BS23" s="78"/>
      <c r="BT23" s="78"/>
      <c r="BU23" s="78"/>
      <c r="BV23" s="78"/>
      <c r="BW23" s="78"/>
      <c r="BX23" s="78"/>
      <c r="BY23" s="78"/>
      <c r="BZ23" s="78"/>
      <c r="CA23" s="78"/>
      <c r="CB23" s="78"/>
      <c r="CC23" s="78"/>
      <c r="CD23" s="110"/>
      <c r="CE23" s="92"/>
      <c r="CF23" s="110"/>
      <c r="CG23" s="78"/>
      <c r="CH23" s="78"/>
      <c r="CI23" s="78"/>
      <c r="CJ23" s="78"/>
      <c r="CK23" s="78"/>
      <c r="CL23" s="78"/>
      <c r="CM23" s="78"/>
      <c r="CN23" s="78"/>
      <c r="CO23" s="78"/>
      <c r="CP23" s="78"/>
      <c r="CQ23" s="78"/>
      <c r="CR23" s="78"/>
      <c r="CS23" s="110"/>
      <c r="CT23" s="92"/>
    </row>
    <row r="24" spans="1:98" ht="24.95" customHeight="1" thickBot="1">
      <c r="A24" s="3"/>
      <c r="B24" s="44"/>
      <c r="C24" s="23">
        <f t="shared" si="9"/>
        <v>82</v>
      </c>
      <c r="D24" s="38">
        <f t="shared" ref="D24:G27" si="13">D72-D151+D233-D273-D112*D192</f>
        <v>23.176803783999997</v>
      </c>
      <c r="E24" s="38">
        <f t="shared" si="13"/>
        <v>26.776803784000005</v>
      </c>
      <c r="F24" s="38">
        <f t="shared" si="13"/>
        <v>26.645875496000002</v>
      </c>
      <c r="G24" s="38">
        <f t="shared" si="13"/>
        <v>19.507215136000003</v>
      </c>
      <c r="H24" s="39"/>
      <c r="I24" s="39"/>
      <c r="J24" s="39"/>
      <c r="K24" s="39"/>
      <c r="L24" s="39"/>
      <c r="M24" s="38">
        <f>M72-M151+M233-M273-M112*M192</f>
        <v>7.0110811719999964</v>
      </c>
      <c r="N24" s="38">
        <f t="shared" si="7"/>
        <v>16.045875496000001</v>
      </c>
      <c r="O24" s="38">
        <f t="shared" si="4"/>
        <v>22.176803784000004</v>
      </c>
      <c r="P24" s="74"/>
      <c r="Q24" s="30"/>
      <c r="R24" s="20">
        <f t="shared" si="11"/>
        <v>82</v>
      </c>
      <c r="S24" s="28">
        <f t="shared" si="8"/>
        <v>3.9841040000000003</v>
      </c>
      <c r="T24" s="80"/>
      <c r="U24" s="20">
        <v>13.5</v>
      </c>
      <c r="V24" s="20">
        <v>13.5</v>
      </c>
      <c r="W24" s="20">
        <v>13.5</v>
      </c>
      <c r="X24" s="20">
        <v>14.1</v>
      </c>
      <c r="Y24" s="20">
        <v>15</v>
      </c>
      <c r="Z24" s="20">
        <v>15</v>
      </c>
      <c r="AA24" s="20">
        <v>15</v>
      </c>
      <c r="AB24" s="20">
        <v>15</v>
      </c>
      <c r="AC24" s="20">
        <v>15</v>
      </c>
      <c r="AD24" s="20">
        <v>14.1</v>
      </c>
      <c r="AE24" s="20">
        <v>13.5</v>
      </c>
      <c r="AF24" s="20">
        <v>13.5</v>
      </c>
      <c r="AG24" s="118"/>
      <c r="AH24" s="110"/>
      <c r="AI24" s="51"/>
      <c r="AJ24" s="92"/>
      <c r="AK24" s="101" t="s">
        <v>31</v>
      </c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2"/>
      <c r="AY24" s="110"/>
      <c r="AZ24" s="78"/>
      <c r="BA24" s="110"/>
      <c r="BB24" s="78"/>
      <c r="BC24" s="78"/>
      <c r="BD24" s="78"/>
      <c r="BE24" s="78"/>
      <c r="BF24" s="78"/>
      <c r="BG24" s="78"/>
      <c r="BH24" s="78"/>
      <c r="BI24" s="78"/>
      <c r="BJ24" s="78"/>
      <c r="BK24" s="78"/>
      <c r="BL24" s="78"/>
      <c r="BM24" s="78"/>
      <c r="BP24" s="78"/>
      <c r="BQ24" s="110"/>
      <c r="BR24" s="78"/>
      <c r="BS24" s="78"/>
      <c r="BT24" s="78"/>
      <c r="BU24" s="78"/>
      <c r="BV24" s="78"/>
      <c r="BW24" s="78"/>
      <c r="BX24" s="78"/>
      <c r="BY24" s="78"/>
      <c r="BZ24" s="78"/>
      <c r="CA24" s="78"/>
      <c r="CB24" s="78"/>
      <c r="CC24" s="78"/>
      <c r="CD24" s="110"/>
      <c r="CE24" s="92"/>
      <c r="CF24" s="110"/>
      <c r="CG24" s="78"/>
      <c r="CH24" s="78"/>
      <c r="CI24" s="78"/>
      <c r="CJ24" s="78"/>
      <c r="CK24" s="78"/>
      <c r="CL24" s="78"/>
      <c r="CM24" s="78"/>
      <c r="CN24" s="78"/>
      <c r="CO24" s="78"/>
      <c r="CP24" s="78"/>
      <c r="CQ24" s="78"/>
      <c r="CR24" s="78"/>
      <c r="CS24" s="110"/>
      <c r="CT24" s="92"/>
    </row>
    <row r="25" spans="1:98" ht="24.95" customHeight="1" thickBot="1">
      <c r="A25" s="1"/>
      <c r="B25" s="44"/>
      <c r="C25" s="23">
        <f t="shared" si="9"/>
        <v>79</v>
      </c>
      <c r="D25" s="38">
        <f t="shared" si="13"/>
        <v>20.177512623999995</v>
      </c>
      <c r="E25" s="38">
        <f t="shared" si="13"/>
        <v>23.777512624000003</v>
      </c>
      <c r="F25" s="38">
        <f t="shared" si="13"/>
        <v>23.647529456000004</v>
      </c>
      <c r="G25" s="38">
        <f t="shared" si="13"/>
        <v>16.510050496000002</v>
      </c>
      <c r="H25" s="39"/>
      <c r="I25" s="39"/>
      <c r="J25" s="39"/>
      <c r="K25" s="39"/>
      <c r="L25" s="39"/>
      <c r="M25" s="38">
        <f>M73-M152+M234-M274-M113*M193</f>
        <v>4.0137983919999964</v>
      </c>
      <c r="N25" s="38">
        <f t="shared" si="7"/>
        <v>13.047529456000001</v>
      </c>
      <c r="O25" s="38">
        <f t="shared" si="4"/>
        <v>19.177512624000002</v>
      </c>
      <c r="P25" s="74"/>
      <c r="Q25" s="34"/>
      <c r="R25" s="20">
        <f t="shared" si="11"/>
        <v>79</v>
      </c>
      <c r="S25" s="28">
        <f t="shared" si="8"/>
        <v>3.8660359999999998</v>
      </c>
      <c r="T25" s="80"/>
      <c r="U25" s="20">
        <v>13.5</v>
      </c>
      <c r="V25" s="20">
        <v>13.5</v>
      </c>
      <c r="W25" s="20">
        <v>13.5</v>
      </c>
      <c r="X25" s="20">
        <v>14.1</v>
      </c>
      <c r="Y25" s="20">
        <v>15</v>
      </c>
      <c r="Z25" s="20">
        <v>15</v>
      </c>
      <c r="AA25" s="20">
        <v>15</v>
      </c>
      <c r="AB25" s="20">
        <v>15</v>
      </c>
      <c r="AC25" s="20">
        <v>15</v>
      </c>
      <c r="AD25" s="20">
        <v>14.1</v>
      </c>
      <c r="AE25" s="20">
        <v>13.5</v>
      </c>
      <c r="AF25" s="20">
        <v>13.5</v>
      </c>
      <c r="AG25" s="118"/>
      <c r="AH25" s="92"/>
      <c r="AI25" s="51"/>
      <c r="AJ25" s="92"/>
      <c r="AK25" s="119" t="s">
        <v>34</v>
      </c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10"/>
      <c r="AZ25" s="78"/>
      <c r="BA25" s="110"/>
      <c r="BB25" s="78"/>
      <c r="BC25" s="78"/>
      <c r="BD25" s="78"/>
      <c r="BE25" s="78"/>
      <c r="BF25" s="78"/>
      <c r="BG25" s="78"/>
      <c r="BH25" s="78"/>
      <c r="BI25" s="78"/>
      <c r="BJ25" s="78"/>
      <c r="BK25" s="78"/>
      <c r="BL25" s="78"/>
      <c r="BM25" s="78"/>
      <c r="BP25" s="78"/>
      <c r="BQ25" s="110"/>
      <c r="BR25" s="78"/>
      <c r="BS25" s="78"/>
      <c r="BT25" s="78"/>
      <c r="BU25" s="78"/>
      <c r="BV25" s="78"/>
      <c r="BW25" s="78"/>
      <c r="BX25" s="78"/>
      <c r="BY25" s="78"/>
      <c r="BZ25" s="78"/>
      <c r="CA25" s="78"/>
      <c r="CB25" s="78"/>
      <c r="CC25" s="78"/>
      <c r="CD25" s="110"/>
      <c r="CE25" s="92"/>
      <c r="CF25" s="119"/>
      <c r="CG25" s="119"/>
      <c r="CH25" s="119"/>
      <c r="CI25" s="119"/>
      <c r="CJ25" s="119"/>
      <c r="CK25" s="119"/>
      <c r="CL25" s="119"/>
      <c r="CM25" s="119"/>
      <c r="CN25" s="119"/>
      <c r="CO25" s="119"/>
      <c r="CP25" s="119"/>
      <c r="CQ25" s="119"/>
      <c r="CR25" s="119"/>
      <c r="CS25" s="118"/>
      <c r="CT25" s="92"/>
    </row>
    <row r="26" spans="1:98" ht="24.95" customHeight="1" thickBot="1">
      <c r="A26" s="1"/>
      <c r="B26" s="44"/>
      <c r="C26" s="23">
        <f t="shared" si="9"/>
        <v>76</v>
      </c>
      <c r="D26" s="38">
        <f t="shared" si="13"/>
        <v>17.178221895999997</v>
      </c>
      <c r="E26" s="38">
        <f t="shared" si="13"/>
        <v>20.778221896000005</v>
      </c>
      <c r="F26" s="38">
        <f t="shared" si="13"/>
        <v>20.649184424000001</v>
      </c>
      <c r="G26" s="38">
        <f t="shared" si="13"/>
        <v>13.512887584000003</v>
      </c>
      <c r="H26" s="39"/>
      <c r="I26" s="39"/>
      <c r="J26" s="39"/>
      <c r="K26" s="39"/>
      <c r="L26" s="39"/>
      <c r="M26" s="38">
        <f>M74-M153+M235-M275-M114*M194</f>
        <v>1.0165172679999943</v>
      </c>
      <c r="N26" s="38">
        <f t="shared" si="7"/>
        <v>10.049184424000002</v>
      </c>
      <c r="O26" s="38">
        <f t="shared" si="4"/>
        <v>16.178221896000004</v>
      </c>
      <c r="P26" s="74"/>
      <c r="Q26" s="34"/>
      <c r="R26" s="20">
        <f t="shared" si="11"/>
        <v>76</v>
      </c>
      <c r="S26" s="28">
        <f t="shared" si="8"/>
        <v>3.7478959999999999</v>
      </c>
      <c r="T26" s="80"/>
      <c r="U26" s="20">
        <v>13.5</v>
      </c>
      <c r="V26" s="20">
        <v>13.5</v>
      </c>
      <c r="W26" s="20">
        <v>13.5</v>
      </c>
      <c r="X26" s="20">
        <v>14.1</v>
      </c>
      <c r="Y26" s="20">
        <v>15</v>
      </c>
      <c r="Z26" s="20">
        <v>15</v>
      </c>
      <c r="AA26" s="20">
        <v>15</v>
      </c>
      <c r="AB26" s="20">
        <v>15</v>
      </c>
      <c r="AC26" s="20">
        <v>15</v>
      </c>
      <c r="AD26" s="20">
        <v>14.1</v>
      </c>
      <c r="AE26" s="20">
        <v>13.5</v>
      </c>
      <c r="AF26" s="20">
        <v>13.5</v>
      </c>
      <c r="AG26" s="118"/>
      <c r="AH26" s="92"/>
      <c r="AI26" s="30"/>
      <c r="AJ26" s="92"/>
      <c r="AK26" s="119" t="s">
        <v>35</v>
      </c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2"/>
      <c r="AY26" s="110"/>
      <c r="AZ26" s="78"/>
      <c r="BA26" s="110"/>
      <c r="BB26" s="78"/>
      <c r="BC26" s="78"/>
      <c r="BD26" s="78"/>
      <c r="BE26" s="78"/>
      <c r="BF26" s="78"/>
      <c r="BG26" s="78"/>
      <c r="BH26" s="78"/>
      <c r="BI26" s="78"/>
      <c r="BJ26" s="78"/>
      <c r="BK26" s="78"/>
      <c r="BL26" s="78"/>
      <c r="BM26" s="78"/>
      <c r="BP26" s="78"/>
      <c r="BQ26" s="110"/>
      <c r="BR26" s="78"/>
      <c r="BS26" s="78"/>
      <c r="BT26" s="78"/>
      <c r="BU26" s="78"/>
      <c r="BV26" s="78"/>
      <c r="BW26" s="78"/>
      <c r="BX26" s="78"/>
      <c r="BY26" s="78"/>
      <c r="BZ26" s="78"/>
      <c r="CA26" s="78"/>
      <c r="CB26" s="78"/>
      <c r="CC26" s="78"/>
      <c r="CD26" s="110"/>
      <c r="CE26" s="92"/>
      <c r="CF26" s="119"/>
      <c r="CG26" s="119"/>
      <c r="CH26" s="119"/>
      <c r="CI26" s="119"/>
      <c r="CJ26" s="119"/>
      <c r="CK26" s="119"/>
      <c r="CL26" s="119"/>
      <c r="CM26" s="119"/>
      <c r="CN26" s="119"/>
      <c r="CO26" s="119"/>
      <c r="CP26" s="119"/>
      <c r="CQ26" s="119"/>
      <c r="CR26" s="119"/>
      <c r="CS26" s="110"/>
      <c r="CT26" s="110"/>
    </row>
    <row r="27" spans="1:98" ht="24.95" customHeight="1" thickBot="1">
      <c r="A27" s="1"/>
      <c r="B27" s="44"/>
      <c r="C27" s="23">
        <f t="shared" si="9"/>
        <v>73</v>
      </c>
      <c r="D27" s="38">
        <f t="shared" si="13"/>
        <v>14.178931599999995</v>
      </c>
      <c r="E27" s="38">
        <f t="shared" si="13"/>
        <v>17.778931600000003</v>
      </c>
      <c r="F27" s="38">
        <f t="shared" si="13"/>
        <v>17.650840400000003</v>
      </c>
      <c r="G27" s="38">
        <f t="shared" si="13"/>
        <v>10.515726400000004</v>
      </c>
      <c r="H27" s="39"/>
      <c r="I27" s="39"/>
      <c r="J27" s="39"/>
      <c r="K27" s="39"/>
      <c r="L27" s="39"/>
      <c r="M27" s="39"/>
      <c r="N27" s="38">
        <f t="shared" si="7"/>
        <v>7.0508404000000011</v>
      </c>
      <c r="O27" s="38">
        <f t="shared" si="4"/>
        <v>13.178931600000002</v>
      </c>
      <c r="P27" s="74"/>
      <c r="Q27" s="34"/>
      <c r="R27" s="20">
        <f t="shared" si="11"/>
        <v>73</v>
      </c>
      <c r="S27" s="28">
        <f t="shared" si="8"/>
        <v>3.6296839999999997</v>
      </c>
      <c r="T27" s="80"/>
      <c r="U27" s="20">
        <v>13.5</v>
      </c>
      <c r="V27" s="20">
        <v>13.5</v>
      </c>
      <c r="W27" s="20">
        <v>13.5</v>
      </c>
      <c r="X27" s="20">
        <v>14.1</v>
      </c>
      <c r="Y27" s="20">
        <v>15</v>
      </c>
      <c r="Z27" s="20">
        <v>15</v>
      </c>
      <c r="AA27" s="20">
        <v>15</v>
      </c>
      <c r="AB27" s="20">
        <v>15</v>
      </c>
      <c r="AC27" s="20">
        <v>15</v>
      </c>
      <c r="AD27" s="20">
        <v>14.1</v>
      </c>
      <c r="AE27" s="20">
        <v>13.5</v>
      </c>
      <c r="AF27" s="20">
        <v>13.5</v>
      </c>
      <c r="AG27" s="118"/>
      <c r="AH27" s="92"/>
      <c r="AI27" s="30"/>
      <c r="AJ27" s="92"/>
      <c r="AK27" s="101" t="s">
        <v>36</v>
      </c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2"/>
      <c r="AY27" s="110"/>
      <c r="AZ27" s="78"/>
      <c r="BA27" s="110"/>
      <c r="BB27" s="78"/>
      <c r="BC27" s="78"/>
      <c r="BD27" s="78"/>
      <c r="BE27" s="78"/>
      <c r="BF27" s="78"/>
      <c r="BG27" s="78"/>
      <c r="BH27" s="78"/>
      <c r="BI27" s="78"/>
      <c r="BJ27" s="78"/>
      <c r="BK27" s="78"/>
      <c r="BL27" s="78"/>
      <c r="BM27" s="78"/>
      <c r="BP27" s="78"/>
      <c r="BQ27" s="110"/>
      <c r="BR27" s="78"/>
      <c r="BS27" s="78"/>
      <c r="BT27" s="78"/>
      <c r="BU27" s="78"/>
      <c r="BV27" s="78"/>
      <c r="BW27" s="78"/>
      <c r="BX27" s="78"/>
      <c r="BY27" s="78"/>
      <c r="BZ27" s="78"/>
      <c r="CA27" s="78"/>
      <c r="CB27" s="78"/>
      <c r="CC27" s="78"/>
      <c r="CD27" s="110"/>
      <c r="CE27" s="92"/>
      <c r="CF27" s="120"/>
      <c r="CG27" s="121"/>
      <c r="CH27" s="121"/>
      <c r="CI27" s="121"/>
      <c r="CJ27" s="121"/>
      <c r="CK27" s="121"/>
      <c r="CL27" s="121"/>
      <c r="CM27" s="121"/>
      <c r="CN27" s="121"/>
      <c r="CO27" s="121"/>
      <c r="CP27" s="121"/>
      <c r="CQ27" s="121"/>
      <c r="CR27" s="121"/>
      <c r="CS27" s="110"/>
      <c r="CT27" s="110"/>
    </row>
    <row r="28" spans="1:98" ht="24.95" customHeight="1" thickBot="1">
      <c r="A28" s="1"/>
      <c r="B28" s="44"/>
      <c r="C28" s="23">
        <f t="shared" si="9"/>
        <v>70</v>
      </c>
      <c r="D28" s="38">
        <f t="shared" ref="D28:F31" si="14">D76-D155+D237-D277-D116*D196</f>
        <v>11.179641735999995</v>
      </c>
      <c r="E28" s="38">
        <f t="shared" si="14"/>
        <v>14.779641736000004</v>
      </c>
      <c r="F28" s="38">
        <f t="shared" si="14"/>
        <v>14.652497384000004</v>
      </c>
      <c r="G28" s="39"/>
      <c r="H28" s="39"/>
      <c r="I28" s="39"/>
      <c r="J28" s="39"/>
      <c r="K28" s="39"/>
      <c r="L28" s="39"/>
      <c r="M28" s="39"/>
      <c r="N28" s="38">
        <f t="shared" si="7"/>
        <v>4.0524973840000014</v>
      </c>
      <c r="O28" s="38">
        <f t="shared" si="4"/>
        <v>10.179641736000002</v>
      </c>
      <c r="P28" s="74"/>
      <c r="Q28" s="34"/>
      <c r="R28" s="20">
        <f t="shared" si="11"/>
        <v>70</v>
      </c>
      <c r="S28" s="28">
        <f t="shared" si="8"/>
        <v>3.5114000000000001</v>
      </c>
      <c r="T28" s="81"/>
      <c r="U28" s="20">
        <v>13.5</v>
      </c>
      <c r="V28" s="20">
        <v>13.5</v>
      </c>
      <c r="W28" s="20">
        <v>13.5</v>
      </c>
      <c r="X28" s="20">
        <v>14.1</v>
      </c>
      <c r="Y28" s="20">
        <v>15</v>
      </c>
      <c r="Z28" s="20">
        <v>15</v>
      </c>
      <c r="AA28" s="20">
        <v>15</v>
      </c>
      <c r="AB28" s="20">
        <v>15</v>
      </c>
      <c r="AC28" s="20">
        <v>15</v>
      </c>
      <c r="AD28" s="20">
        <v>14.1</v>
      </c>
      <c r="AE28" s="20">
        <v>13.5</v>
      </c>
      <c r="AF28" s="20">
        <v>13.5</v>
      </c>
      <c r="AG28" s="118"/>
      <c r="AH28" s="92"/>
      <c r="AI28" s="30"/>
      <c r="AJ28" s="24"/>
      <c r="AK28" s="29" t="s">
        <v>32</v>
      </c>
      <c r="AL28" s="154"/>
      <c r="AM28" s="154"/>
      <c r="AN28" s="154"/>
      <c r="AO28" s="154"/>
      <c r="AP28" s="151"/>
      <c r="AQ28" s="154"/>
      <c r="AR28" s="154"/>
      <c r="AS28" s="154"/>
      <c r="AT28" s="154"/>
      <c r="AU28" s="154"/>
      <c r="AV28" s="154"/>
      <c r="AW28" s="154"/>
      <c r="AX28" s="155"/>
      <c r="AY28" s="110"/>
      <c r="AZ28" s="78"/>
      <c r="BA28" s="110"/>
      <c r="BB28" s="78"/>
      <c r="BC28" s="78"/>
      <c r="BD28" s="78"/>
      <c r="BE28" s="78"/>
      <c r="BF28" s="78"/>
      <c r="BG28" s="78"/>
      <c r="BH28" s="78"/>
      <c r="BI28" s="78"/>
      <c r="BJ28" s="78"/>
      <c r="BK28" s="78"/>
      <c r="BL28" s="78"/>
      <c r="BM28" s="78"/>
      <c r="BP28" s="78"/>
      <c r="BQ28" s="110"/>
      <c r="BR28" s="78"/>
      <c r="BS28" s="78"/>
      <c r="BT28" s="78"/>
      <c r="BU28" s="78"/>
      <c r="BV28" s="78"/>
      <c r="BW28" s="78"/>
      <c r="BX28" s="78"/>
      <c r="BY28" s="78"/>
      <c r="BZ28" s="78"/>
      <c r="CA28" s="78"/>
      <c r="CB28" s="78"/>
      <c r="CC28" s="78"/>
      <c r="CD28" s="110"/>
      <c r="CE28" s="92"/>
      <c r="CF28" s="101"/>
      <c r="CG28" s="78"/>
      <c r="CH28" s="78"/>
      <c r="CI28" s="78"/>
      <c r="CJ28" s="78"/>
      <c r="CK28" s="78"/>
      <c r="CL28" s="78"/>
      <c r="CM28" s="78"/>
      <c r="CN28" s="78"/>
      <c r="CO28" s="78"/>
      <c r="CP28" s="78"/>
      <c r="CQ28" s="78"/>
      <c r="CR28" s="78"/>
      <c r="CS28" s="110"/>
      <c r="CT28" s="122"/>
    </row>
    <row r="29" spans="1:98" ht="24.95" customHeight="1" thickBot="1">
      <c r="A29" s="1"/>
      <c r="B29" s="44"/>
      <c r="C29" s="23">
        <f t="shared" si="9"/>
        <v>67</v>
      </c>
      <c r="D29" s="38">
        <f t="shared" si="14"/>
        <v>8.1803523039999959</v>
      </c>
      <c r="E29" s="38">
        <f t="shared" si="14"/>
        <v>11.780352304000004</v>
      </c>
      <c r="F29" s="38">
        <f t="shared" si="14"/>
        <v>11.654155376000002</v>
      </c>
      <c r="G29" s="39"/>
      <c r="H29" s="39"/>
      <c r="I29" s="39"/>
      <c r="J29" s="39"/>
      <c r="K29" s="39"/>
      <c r="L29" s="39"/>
      <c r="M29" s="39"/>
      <c r="N29" s="38">
        <f t="shared" si="7"/>
        <v>1.0541553760000015</v>
      </c>
      <c r="O29" s="38">
        <f t="shared" si="4"/>
        <v>7.180352304000003</v>
      </c>
      <c r="P29" s="74"/>
      <c r="Q29" s="34"/>
      <c r="R29" s="20">
        <f t="shared" si="11"/>
        <v>67</v>
      </c>
      <c r="S29" s="28">
        <f t="shared" si="8"/>
        <v>3.3930440000000002</v>
      </c>
      <c r="T29" s="80"/>
      <c r="U29" s="20">
        <v>13.5</v>
      </c>
      <c r="V29" s="20">
        <v>13.5</v>
      </c>
      <c r="W29" s="20">
        <v>13.5</v>
      </c>
      <c r="X29" s="20">
        <v>14.1</v>
      </c>
      <c r="Y29" s="20">
        <v>15</v>
      </c>
      <c r="Z29" s="20">
        <v>15</v>
      </c>
      <c r="AA29" s="20">
        <v>15</v>
      </c>
      <c r="AB29" s="20">
        <v>15</v>
      </c>
      <c r="AC29" s="20">
        <v>15</v>
      </c>
      <c r="AD29" s="20">
        <v>14.1</v>
      </c>
      <c r="AE29" s="20">
        <v>13.5</v>
      </c>
      <c r="AF29" s="20">
        <v>13.5</v>
      </c>
      <c r="AG29" s="118"/>
      <c r="AH29" s="92"/>
      <c r="AI29" s="30"/>
      <c r="AJ29" s="24"/>
      <c r="AK29" s="77"/>
      <c r="AL29" s="77"/>
      <c r="AM29" s="77"/>
      <c r="AN29" s="77"/>
      <c r="AO29" s="77"/>
      <c r="AP29" s="77"/>
      <c r="AQ29" s="77"/>
      <c r="AR29" s="35"/>
      <c r="AS29" s="77"/>
      <c r="AT29" s="35"/>
      <c r="AU29" s="77"/>
      <c r="AV29" s="77"/>
      <c r="AW29" s="77"/>
      <c r="AX29" s="30"/>
      <c r="AY29" s="110"/>
      <c r="AZ29" s="78"/>
      <c r="BA29" s="110"/>
      <c r="BB29" s="78"/>
      <c r="BC29" s="78"/>
      <c r="BD29" s="78"/>
      <c r="BE29" s="78"/>
      <c r="BF29" s="78"/>
      <c r="BG29" s="78"/>
      <c r="BH29" s="78"/>
      <c r="BI29" s="78"/>
      <c r="BJ29" s="78"/>
      <c r="BK29" s="78"/>
      <c r="BL29" s="78"/>
      <c r="BM29" s="78"/>
      <c r="BP29" s="78"/>
      <c r="BQ29" s="110"/>
      <c r="BR29" s="78"/>
      <c r="BS29" s="78"/>
      <c r="BT29" s="78"/>
      <c r="BU29" s="78"/>
      <c r="BV29" s="78"/>
      <c r="BW29" s="78"/>
      <c r="BX29" s="78"/>
      <c r="BY29" s="78"/>
      <c r="BZ29" s="78"/>
      <c r="CA29" s="78"/>
      <c r="CB29" s="78"/>
      <c r="CC29" s="78"/>
      <c r="CD29" s="110"/>
      <c r="CE29" s="92"/>
      <c r="CF29" s="110"/>
      <c r="CG29" s="110"/>
      <c r="CH29" s="110"/>
      <c r="CI29" s="110"/>
      <c r="CJ29" s="110"/>
      <c r="CK29" s="110"/>
      <c r="CL29" s="110"/>
      <c r="CM29" s="118"/>
      <c r="CN29" s="110"/>
      <c r="CO29" s="118"/>
      <c r="CP29" s="110"/>
      <c r="CQ29" s="110"/>
      <c r="CR29" s="110"/>
      <c r="CS29" s="110"/>
      <c r="CT29" s="110"/>
    </row>
    <row r="30" spans="1:98" ht="24.95" customHeight="1" thickBot="1">
      <c r="A30" s="1"/>
      <c r="B30" s="44"/>
      <c r="C30" s="23">
        <f t="shared" si="9"/>
        <v>64</v>
      </c>
      <c r="D30" s="38">
        <f t="shared" si="14"/>
        <v>5.1810633039999958</v>
      </c>
      <c r="E30" s="38">
        <f t="shared" si="14"/>
        <v>8.7810633040000035</v>
      </c>
      <c r="F30" s="38">
        <f t="shared" si="14"/>
        <v>8.6558143760000021</v>
      </c>
      <c r="G30" s="39"/>
      <c r="H30" s="39"/>
      <c r="I30" s="39"/>
      <c r="J30" s="39"/>
      <c r="K30" s="39"/>
      <c r="L30" s="39"/>
      <c r="M30" s="39"/>
      <c r="N30" s="39"/>
      <c r="O30" s="38">
        <f t="shared" si="4"/>
        <v>4.1810633040000029</v>
      </c>
      <c r="P30" s="74"/>
      <c r="Q30" s="34"/>
      <c r="R30" s="20">
        <f t="shared" si="11"/>
        <v>64</v>
      </c>
      <c r="S30" s="28">
        <f t="shared" si="8"/>
        <v>3.274616</v>
      </c>
      <c r="T30" s="80"/>
      <c r="U30" s="20">
        <v>13.5</v>
      </c>
      <c r="V30" s="20">
        <v>13.5</v>
      </c>
      <c r="W30" s="20">
        <v>13.5</v>
      </c>
      <c r="X30" s="20">
        <v>14.1</v>
      </c>
      <c r="Y30" s="20">
        <v>15</v>
      </c>
      <c r="Z30" s="20">
        <v>15</v>
      </c>
      <c r="AA30" s="20">
        <v>15</v>
      </c>
      <c r="AB30" s="20">
        <v>15</v>
      </c>
      <c r="AC30" s="20">
        <v>15</v>
      </c>
      <c r="AD30" s="20">
        <v>14.1</v>
      </c>
      <c r="AE30" s="20">
        <v>13.5</v>
      </c>
      <c r="AF30" s="20">
        <v>13.5</v>
      </c>
      <c r="AG30" s="118"/>
      <c r="AH30" s="92"/>
      <c r="AI30" s="30"/>
      <c r="AJ30" s="24"/>
      <c r="AK30" s="77"/>
      <c r="AL30" s="35"/>
      <c r="AM30" s="35"/>
      <c r="AN30" s="35"/>
      <c r="AO30" s="35"/>
      <c r="AP30" s="35"/>
      <c r="AQ30" s="35"/>
      <c r="AR30" s="35"/>
      <c r="AS30" s="35"/>
      <c r="AT30" s="35"/>
      <c r="AU30" s="35"/>
      <c r="AV30" s="35"/>
      <c r="AW30" s="35"/>
      <c r="AX30" s="30"/>
      <c r="AY30" s="110"/>
      <c r="AZ30" s="78"/>
      <c r="BA30" s="110"/>
      <c r="BB30" s="78"/>
      <c r="BC30" s="78"/>
      <c r="BD30" s="78"/>
      <c r="BE30" s="78"/>
      <c r="BF30" s="78"/>
      <c r="BG30" s="78"/>
      <c r="BH30" s="78"/>
      <c r="BI30" s="78"/>
      <c r="BJ30" s="78"/>
      <c r="BK30" s="78"/>
      <c r="BL30" s="78"/>
      <c r="BM30" s="78"/>
      <c r="BP30" s="78"/>
      <c r="BQ30" s="110"/>
      <c r="BR30" s="78"/>
      <c r="BS30" s="78"/>
      <c r="BT30" s="78"/>
      <c r="BU30" s="78"/>
      <c r="BV30" s="78"/>
      <c r="BW30" s="78"/>
      <c r="BX30" s="78"/>
      <c r="BY30" s="78"/>
      <c r="BZ30" s="78"/>
      <c r="CA30" s="78"/>
      <c r="CB30" s="78"/>
      <c r="CC30" s="78"/>
      <c r="CD30" s="110"/>
      <c r="CE30" s="92"/>
      <c r="CF30" s="110"/>
      <c r="CG30" s="118"/>
      <c r="CH30" s="118"/>
      <c r="CI30" s="118"/>
      <c r="CJ30" s="118"/>
      <c r="CK30" s="118"/>
      <c r="CL30" s="118"/>
      <c r="CM30" s="118"/>
      <c r="CN30" s="118"/>
      <c r="CO30" s="118"/>
      <c r="CP30" s="118"/>
      <c r="CQ30" s="118"/>
      <c r="CR30" s="118"/>
      <c r="CS30" s="110"/>
      <c r="CT30" s="110"/>
    </row>
    <row r="31" spans="1:98" ht="24.95" customHeight="1" thickBot="1">
      <c r="B31" s="44"/>
      <c r="C31" s="23">
        <f t="shared" si="9"/>
        <v>61</v>
      </c>
      <c r="D31" s="38">
        <f t="shared" si="14"/>
        <v>2.1817747359999977</v>
      </c>
      <c r="E31" s="38">
        <f t="shared" si="14"/>
        <v>5.7817747360000045</v>
      </c>
      <c r="F31" s="38">
        <f t="shared" si="14"/>
        <v>5.657474384000003</v>
      </c>
      <c r="G31" s="39"/>
      <c r="H31" s="39"/>
      <c r="I31" s="39"/>
      <c r="J31" s="39"/>
      <c r="K31" s="39"/>
      <c r="L31" s="39"/>
      <c r="M31" s="39"/>
      <c r="N31" s="39"/>
      <c r="O31" s="38">
        <f t="shared" si="4"/>
        <v>1.1817747360000028</v>
      </c>
      <c r="P31" s="74"/>
      <c r="Q31" s="34"/>
      <c r="R31" s="20">
        <f t="shared" si="11"/>
        <v>61</v>
      </c>
      <c r="S31" s="28">
        <f t="shared" si="8"/>
        <v>3.1561159999999999</v>
      </c>
      <c r="T31" s="80"/>
      <c r="U31" s="20">
        <v>13.5</v>
      </c>
      <c r="V31" s="20">
        <v>13.5</v>
      </c>
      <c r="W31" s="20">
        <v>13.5</v>
      </c>
      <c r="X31" s="20">
        <v>14.1</v>
      </c>
      <c r="Y31" s="20">
        <v>15</v>
      </c>
      <c r="Z31" s="20">
        <v>15</v>
      </c>
      <c r="AA31" s="20">
        <v>15</v>
      </c>
      <c r="AB31" s="20">
        <v>15</v>
      </c>
      <c r="AC31" s="20">
        <v>15</v>
      </c>
      <c r="AD31" s="20">
        <v>14.1</v>
      </c>
      <c r="AE31" s="20">
        <v>13.5</v>
      </c>
      <c r="AF31" s="20">
        <v>13.5</v>
      </c>
      <c r="AG31" s="118"/>
      <c r="AH31" s="92"/>
      <c r="AI31" s="30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30"/>
      <c r="AY31" s="110"/>
      <c r="AZ31" s="78"/>
      <c r="BA31" s="110"/>
      <c r="BB31" s="78"/>
      <c r="BC31" s="78"/>
      <c r="BD31" s="78"/>
      <c r="BE31" s="78"/>
      <c r="BF31" s="78"/>
      <c r="BG31" s="78"/>
      <c r="BH31" s="78"/>
      <c r="BI31" s="78"/>
      <c r="BJ31" s="78"/>
      <c r="BK31" s="78"/>
      <c r="BL31" s="78"/>
      <c r="BM31" s="78"/>
      <c r="BP31" s="78"/>
      <c r="BQ31" s="110"/>
      <c r="BR31" s="78"/>
      <c r="BS31" s="78"/>
      <c r="BT31" s="78"/>
      <c r="BU31" s="78"/>
      <c r="BV31" s="78"/>
      <c r="BW31" s="78"/>
      <c r="BX31" s="78"/>
      <c r="BY31" s="78"/>
      <c r="BZ31" s="78"/>
      <c r="CA31" s="78"/>
      <c r="CB31" s="78"/>
      <c r="CC31" s="78"/>
      <c r="CD31" s="110"/>
      <c r="CS31" s="110"/>
      <c r="CT31" s="119"/>
    </row>
    <row r="32" spans="1:98" ht="24.95" customHeight="1" thickBot="1">
      <c r="B32" s="44"/>
      <c r="C32" s="23">
        <f t="shared" si="9"/>
        <v>58</v>
      </c>
      <c r="D32" s="39"/>
      <c r="E32" s="38">
        <f>E80-E159+E241-E281-E120*E200</f>
        <v>2.7824866000000044</v>
      </c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74"/>
      <c r="Q32" s="34"/>
      <c r="R32" s="20">
        <f t="shared" si="11"/>
        <v>58</v>
      </c>
      <c r="S32" s="28">
        <f t="shared" si="8"/>
        <v>3.0375439999999996</v>
      </c>
      <c r="T32" s="80"/>
      <c r="U32" s="20">
        <v>13.5</v>
      </c>
      <c r="V32" s="20">
        <v>13.5</v>
      </c>
      <c r="W32" s="20">
        <v>13.5</v>
      </c>
      <c r="X32" s="20">
        <v>14.1</v>
      </c>
      <c r="Y32" s="20">
        <v>15</v>
      </c>
      <c r="Z32" s="20">
        <v>15</v>
      </c>
      <c r="AA32" s="20">
        <v>15</v>
      </c>
      <c r="AB32" s="20">
        <v>15</v>
      </c>
      <c r="AC32" s="20">
        <v>15</v>
      </c>
      <c r="AD32" s="20">
        <v>14.1</v>
      </c>
      <c r="AE32" s="20">
        <v>13.5</v>
      </c>
      <c r="AF32" s="20">
        <v>13.5</v>
      </c>
      <c r="AG32" s="118"/>
      <c r="AH32" s="92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110"/>
      <c r="AZ32" s="78"/>
      <c r="BA32" s="110"/>
      <c r="BB32" s="78"/>
      <c r="BC32" s="78"/>
      <c r="BD32" s="78"/>
      <c r="BE32" s="78"/>
      <c r="BF32" s="78"/>
      <c r="BG32" s="78"/>
      <c r="BH32" s="78"/>
      <c r="BI32" s="78"/>
      <c r="BJ32" s="78"/>
      <c r="BK32" s="78"/>
      <c r="BL32" s="78"/>
      <c r="BM32" s="78"/>
      <c r="BP32" s="78"/>
      <c r="BQ32" s="110"/>
      <c r="BR32" s="78"/>
      <c r="BS32" s="78"/>
      <c r="BT32" s="78"/>
      <c r="BU32" s="78"/>
      <c r="BV32" s="78"/>
      <c r="BW32" s="78"/>
      <c r="BX32" s="78"/>
      <c r="BY32" s="78"/>
      <c r="BZ32" s="78"/>
      <c r="CA32" s="78"/>
      <c r="CB32" s="78"/>
      <c r="CC32" s="78"/>
      <c r="CD32" s="110"/>
      <c r="CE32" s="110"/>
      <c r="CF32" s="110"/>
      <c r="CG32" s="110"/>
      <c r="CH32" s="110"/>
      <c r="CI32" s="110"/>
      <c r="CJ32" s="110"/>
      <c r="CK32" s="110"/>
      <c r="CL32" s="110"/>
      <c r="CM32" s="110"/>
      <c r="CN32" s="110"/>
      <c r="CO32" s="110"/>
      <c r="CP32" s="110"/>
      <c r="CQ32" s="110"/>
      <c r="CR32" s="110"/>
      <c r="CS32" s="110"/>
      <c r="CT32" s="110"/>
    </row>
    <row r="33" spans="2:98" ht="24.95" customHeight="1" thickBot="1">
      <c r="B33" s="44"/>
      <c r="C33" s="23">
        <f t="shared" si="9"/>
        <v>55</v>
      </c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74"/>
      <c r="Q33" s="34"/>
      <c r="R33" s="20">
        <f t="shared" si="11"/>
        <v>55</v>
      </c>
      <c r="S33" s="28">
        <f t="shared" si="8"/>
        <v>2.9188999999999998</v>
      </c>
      <c r="T33" s="80"/>
      <c r="U33" s="20">
        <v>13.5</v>
      </c>
      <c r="V33" s="20">
        <v>13.5</v>
      </c>
      <c r="W33" s="20">
        <v>13.5</v>
      </c>
      <c r="X33" s="20">
        <v>14.1</v>
      </c>
      <c r="Y33" s="20">
        <v>15</v>
      </c>
      <c r="Z33" s="20">
        <v>15</v>
      </c>
      <c r="AA33" s="20">
        <v>15</v>
      </c>
      <c r="AB33" s="20">
        <v>15</v>
      </c>
      <c r="AC33" s="20">
        <v>15</v>
      </c>
      <c r="AD33" s="20">
        <v>14.1</v>
      </c>
      <c r="AE33" s="20">
        <v>13.5</v>
      </c>
      <c r="AF33" s="20">
        <v>13.5</v>
      </c>
      <c r="AG33" s="118"/>
      <c r="AH33" s="92"/>
      <c r="AI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Y33" s="110"/>
      <c r="AZ33" s="78"/>
      <c r="BA33" s="110"/>
      <c r="BB33" s="78"/>
      <c r="BC33" s="78"/>
      <c r="BD33" s="78"/>
      <c r="BE33" s="78"/>
      <c r="BF33" s="78"/>
      <c r="BG33" s="78"/>
      <c r="BH33" s="78"/>
      <c r="BI33" s="78"/>
      <c r="BJ33" s="78"/>
      <c r="BK33" s="78"/>
      <c r="BL33" s="78"/>
      <c r="BM33" s="78"/>
      <c r="BP33" s="78"/>
      <c r="BQ33" s="110"/>
      <c r="BR33" s="78"/>
      <c r="BS33" s="78"/>
      <c r="BT33" s="78"/>
      <c r="BU33" s="78"/>
      <c r="BV33" s="78"/>
      <c r="BW33" s="78"/>
      <c r="BX33" s="78"/>
      <c r="BY33" s="78"/>
      <c r="BZ33" s="78"/>
      <c r="CA33" s="78"/>
      <c r="CB33" s="78"/>
      <c r="CC33" s="78"/>
      <c r="CD33" s="110"/>
      <c r="CE33" s="110"/>
      <c r="CF33" s="110"/>
      <c r="CG33" s="110"/>
      <c r="CH33" s="110"/>
      <c r="CI33" s="110"/>
      <c r="CJ33" s="110"/>
      <c r="CK33" s="110"/>
      <c r="CL33" s="110"/>
      <c r="CM33" s="110"/>
      <c r="CN33" s="110"/>
      <c r="CO33" s="110"/>
      <c r="CP33" s="110"/>
      <c r="CQ33" s="110"/>
      <c r="CR33" s="110"/>
      <c r="CS33" s="110"/>
      <c r="CT33" s="110"/>
    </row>
    <row r="34" spans="2:98" ht="24.95" customHeight="1" thickBot="1">
      <c r="B34" s="44"/>
      <c r="C34" s="23">
        <f t="shared" si="9"/>
        <v>52</v>
      </c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74"/>
      <c r="Q34" s="34"/>
      <c r="R34" s="20">
        <f t="shared" si="11"/>
        <v>52</v>
      </c>
      <c r="S34" s="28">
        <f t="shared" si="8"/>
        <v>2.8001839999999998</v>
      </c>
      <c r="T34" s="80"/>
      <c r="U34" s="20">
        <v>13.5</v>
      </c>
      <c r="V34" s="20">
        <v>13.5</v>
      </c>
      <c r="W34" s="20">
        <v>13.5</v>
      </c>
      <c r="X34" s="20">
        <v>14.1</v>
      </c>
      <c r="Y34" s="20">
        <v>15</v>
      </c>
      <c r="Z34" s="20">
        <v>15</v>
      </c>
      <c r="AA34" s="20">
        <v>15</v>
      </c>
      <c r="AB34" s="20">
        <v>15</v>
      </c>
      <c r="AC34" s="20">
        <v>15</v>
      </c>
      <c r="AD34" s="20">
        <v>14.1</v>
      </c>
      <c r="AE34" s="20">
        <v>13.5</v>
      </c>
      <c r="AF34" s="20">
        <v>13.5</v>
      </c>
      <c r="AG34" s="118"/>
      <c r="AH34" s="92"/>
      <c r="AI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Y34" s="110"/>
      <c r="AZ34" s="78"/>
      <c r="BA34" s="110"/>
      <c r="BB34" s="78"/>
      <c r="BC34" s="78"/>
      <c r="BD34" s="78"/>
      <c r="BE34" s="78"/>
      <c r="BF34" s="78"/>
      <c r="BG34" s="78"/>
      <c r="BH34" s="78"/>
      <c r="BI34" s="78"/>
      <c r="BJ34" s="78"/>
      <c r="BK34" s="78"/>
      <c r="BL34" s="78"/>
      <c r="BM34" s="78"/>
      <c r="BP34" s="78"/>
      <c r="BQ34" s="110"/>
      <c r="BR34" s="78"/>
      <c r="BS34" s="78"/>
      <c r="BT34" s="78"/>
      <c r="BU34" s="78"/>
      <c r="BV34" s="78"/>
      <c r="BW34" s="78"/>
      <c r="BX34" s="78"/>
      <c r="BY34" s="78"/>
      <c r="BZ34" s="78"/>
      <c r="CA34" s="78"/>
      <c r="CB34" s="78"/>
      <c r="CC34" s="78"/>
      <c r="CD34" s="110"/>
      <c r="CE34" s="110"/>
      <c r="CF34" s="110"/>
      <c r="CG34" s="110"/>
      <c r="CH34" s="110"/>
      <c r="CI34" s="110"/>
      <c r="CJ34" s="110"/>
      <c r="CK34" s="110"/>
      <c r="CL34" s="110"/>
      <c r="CM34" s="110"/>
      <c r="CN34" s="110"/>
      <c r="CO34" s="110"/>
      <c r="CP34" s="110"/>
      <c r="CQ34" s="110"/>
      <c r="CR34" s="110"/>
      <c r="CS34" s="110"/>
      <c r="CT34" s="110"/>
    </row>
    <row r="35" spans="2:98" ht="24.95" customHeight="1" thickBot="1">
      <c r="B35" s="44"/>
      <c r="C35" s="23">
        <f t="shared" si="9"/>
        <v>49</v>
      </c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74"/>
      <c r="Q35" s="34"/>
      <c r="R35" s="20">
        <f t="shared" si="11"/>
        <v>49</v>
      </c>
      <c r="S35" s="28">
        <f t="shared" si="8"/>
        <v>2.6813959999999999</v>
      </c>
      <c r="T35" s="80"/>
      <c r="U35" s="20">
        <v>13.5</v>
      </c>
      <c r="V35" s="20">
        <v>13.5</v>
      </c>
      <c r="W35" s="20">
        <v>13.5</v>
      </c>
      <c r="X35" s="20">
        <v>14.1</v>
      </c>
      <c r="Y35" s="20">
        <v>15</v>
      </c>
      <c r="Z35" s="20">
        <v>15</v>
      </c>
      <c r="AA35" s="20">
        <v>15</v>
      </c>
      <c r="AB35" s="20">
        <v>15</v>
      </c>
      <c r="AC35" s="20">
        <v>15</v>
      </c>
      <c r="AD35" s="20">
        <v>14.1</v>
      </c>
      <c r="AE35" s="20">
        <v>13.5</v>
      </c>
      <c r="AF35" s="20">
        <v>13.5</v>
      </c>
      <c r="AG35" s="118"/>
      <c r="AH35" s="92"/>
      <c r="AI35" s="30"/>
      <c r="AN35" s="30"/>
      <c r="AO35" s="30"/>
      <c r="AP35" s="30"/>
      <c r="AQ35" s="30"/>
      <c r="AR35" s="30"/>
      <c r="AS35" s="30"/>
      <c r="AT35" s="30"/>
      <c r="AU35" s="30"/>
      <c r="AV35" s="30"/>
      <c r="AY35" s="110"/>
      <c r="AZ35" s="78"/>
      <c r="BA35" s="110"/>
      <c r="BB35" s="78"/>
      <c r="BC35" s="78"/>
      <c r="BD35" s="78"/>
      <c r="BE35" s="78"/>
      <c r="BF35" s="78"/>
      <c r="BG35" s="78"/>
      <c r="BH35" s="78"/>
      <c r="BI35" s="78"/>
      <c r="BJ35" s="78"/>
      <c r="BK35" s="78"/>
      <c r="BL35" s="78"/>
      <c r="BM35" s="78"/>
      <c r="BP35" s="78"/>
      <c r="BQ35" s="110"/>
      <c r="BR35" s="78"/>
      <c r="BS35" s="78"/>
      <c r="BT35" s="78"/>
      <c r="BU35" s="78"/>
      <c r="BV35" s="78"/>
      <c r="BW35" s="78"/>
      <c r="BX35" s="78"/>
      <c r="BY35" s="78"/>
      <c r="BZ35" s="78"/>
      <c r="CA35" s="78"/>
      <c r="CB35" s="78"/>
      <c r="CC35" s="78"/>
      <c r="CD35" s="110"/>
      <c r="CE35" s="110"/>
      <c r="CF35" s="110"/>
      <c r="CG35" s="110"/>
      <c r="CH35" s="110"/>
      <c r="CI35" s="110"/>
      <c r="CJ35" s="110"/>
      <c r="CK35" s="110"/>
      <c r="CL35" s="110"/>
      <c r="CM35" s="110"/>
      <c r="CN35" s="110"/>
      <c r="CO35" s="110"/>
      <c r="CP35" s="110"/>
      <c r="CQ35" s="110"/>
      <c r="CR35" s="110"/>
      <c r="CS35" s="110"/>
      <c r="CT35" s="110"/>
    </row>
    <row r="36" spans="2:98" ht="24.95" customHeight="1" thickBot="1">
      <c r="B36" s="44"/>
      <c r="C36" s="23">
        <f t="shared" si="9"/>
        <v>46</v>
      </c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74"/>
      <c r="Q36" s="34"/>
      <c r="R36" s="20">
        <f t="shared" si="11"/>
        <v>46</v>
      </c>
      <c r="S36" s="28">
        <f t="shared" si="8"/>
        <v>2.5625360000000001</v>
      </c>
      <c r="T36" s="80"/>
      <c r="U36" s="20">
        <v>13.5</v>
      </c>
      <c r="V36" s="20">
        <v>13.5</v>
      </c>
      <c r="W36" s="20">
        <v>13.5</v>
      </c>
      <c r="X36" s="20">
        <v>14.1</v>
      </c>
      <c r="Y36" s="20">
        <v>15</v>
      </c>
      <c r="Z36" s="20">
        <v>15</v>
      </c>
      <c r="AA36" s="20">
        <v>15</v>
      </c>
      <c r="AB36" s="20">
        <v>15</v>
      </c>
      <c r="AC36" s="20">
        <v>15</v>
      </c>
      <c r="AD36" s="20">
        <v>14.1</v>
      </c>
      <c r="AE36" s="20">
        <v>13.5</v>
      </c>
      <c r="AF36" s="20">
        <v>13.5</v>
      </c>
      <c r="AG36" s="118"/>
      <c r="AH36" s="92"/>
      <c r="AI36" s="30"/>
      <c r="AK36" s="30"/>
      <c r="AL36" s="37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Y36" s="110"/>
      <c r="AZ36" s="78"/>
      <c r="BA36" s="110"/>
      <c r="BB36" s="78"/>
      <c r="BC36" s="78"/>
      <c r="BD36" s="78"/>
      <c r="BE36" s="78"/>
      <c r="BF36" s="78"/>
      <c r="BG36" s="78"/>
      <c r="BH36" s="78"/>
      <c r="BI36" s="78"/>
      <c r="BJ36" s="78"/>
      <c r="BK36" s="78"/>
      <c r="BL36" s="78"/>
      <c r="BM36" s="78"/>
      <c r="BP36" s="78"/>
      <c r="BQ36" s="110"/>
      <c r="BR36" s="78"/>
      <c r="BS36" s="78"/>
      <c r="BT36" s="78"/>
      <c r="BU36" s="78"/>
      <c r="BV36" s="78"/>
      <c r="BW36" s="78"/>
      <c r="BX36" s="78"/>
      <c r="BY36" s="78"/>
      <c r="BZ36" s="78"/>
      <c r="CA36" s="78"/>
      <c r="CB36" s="78"/>
      <c r="CC36" s="78"/>
      <c r="CD36" s="110"/>
      <c r="CE36" s="110"/>
      <c r="CF36" s="110"/>
      <c r="CG36" s="110"/>
      <c r="CH36" s="110"/>
      <c r="CI36" s="110"/>
      <c r="CJ36" s="110"/>
      <c r="CK36" s="110"/>
      <c r="CL36" s="110"/>
      <c r="CM36" s="110"/>
      <c r="CN36" s="110"/>
      <c r="CO36" s="110"/>
      <c r="CP36" s="110"/>
      <c r="CQ36" s="110"/>
      <c r="CR36" s="110"/>
      <c r="CS36" s="110"/>
      <c r="CT36" s="110"/>
    </row>
    <row r="37" spans="2:98" ht="24.95" customHeight="1" thickBot="1">
      <c r="B37" s="44"/>
      <c r="C37" s="23">
        <f t="shared" si="9"/>
        <v>43</v>
      </c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75"/>
      <c r="Q37" s="34"/>
      <c r="R37" s="20">
        <f t="shared" si="11"/>
        <v>43</v>
      </c>
      <c r="S37" s="28">
        <f t="shared" si="8"/>
        <v>2.4436040000000001</v>
      </c>
      <c r="T37" s="80"/>
      <c r="U37" s="20">
        <v>13.5</v>
      </c>
      <c r="V37" s="20">
        <v>13.5</v>
      </c>
      <c r="W37" s="20">
        <v>13.5</v>
      </c>
      <c r="X37" s="20">
        <v>14.1</v>
      </c>
      <c r="Y37" s="20">
        <v>15</v>
      </c>
      <c r="Z37" s="20">
        <v>15</v>
      </c>
      <c r="AA37" s="20">
        <v>15</v>
      </c>
      <c r="AB37" s="20">
        <v>15</v>
      </c>
      <c r="AC37" s="20">
        <v>15</v>
      </c>
      <c r="AD37" s="20">
        <v>14.1</v>
      </c>
      <c r="AE37" s="20">
        <v>13.5</v>
      </c>
      <c r="AF37" s="20">
        <v>13.5</v>
      </c>
      <c r="AG37" s="118"/>
      <c r="AH37" s="92"/>
      <c r="AI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Y37" s="110"/>
      <c r="AZ37" s="78"/>
      <c r="BA37" s="110"/>
      <c r="BB37" s="78"/>
      <c r="BC37" s="78"/>
      <c r="BD37" s="78"/>
      <c r="BE37" s="78"/>
      <c r="BF37" s="78"/>
      <c r="BG37" s="78"/>
      <c r="BH37" s="78"/>
      <c r="BI37" s="78"/>
      <c r="BJ37" s="78"/>
      <c r="BK37" s="78"/>
      <c r="BL37" s="78"/>
      <c r="BM37" s="78"/>
      <c r="BP37" s="78"/>
      <c r="BQ37" s="110"/>
      <c r="BR37" s="78"/>
      <c r="BS37" s="78"/>
      <c r="BT37" s="78"/>
      <c r="BU37" s="78"/>
      <c r="BV37" s="78"/>
      <c r="BW37" s="78"/>
      <c r="BX37" s="78"/>
      <c r="BY37" s="78"/>
      <c r="BZ37" s="78"/>
      <c r="CA37" s="78"/>
      <c r="CB37" s="78"/>
      <c r="CC37" s="78"/>
      <c r="CD37" s="110"/>
      <c r="CE37" s="110"/>
      <c r="CF37" s="110"/>
      <c r="CG37" s="110"/>
      <c r="CH37" s="110"/>
      <c r="CI37" s="110"/>
      <c r="CJ37" s="110"/>
      <c r="CK37" s="110"/>
      <c r="CL37" s="110"/>
      <c r="CM37" s="110"/>
      <c r="CN37" s="110"/>
      <c r="CO37" s="110"/>
      <c r="CP37" s="110"/>
      <c r="CQ37" s="110"/>
      <c r="CR37" s="110"/>
      <c r="CS37" s="110"/>
      <c r="CT37" s="110"/>
    </row>
    <row r="38" spans="2:98" ht="24.95" customHeight="1" thickBot="1">
      <c r="B38" s="44"/>
      <c r="C38" s="23">
        <f t="shared" si="9"/>
        <v>40</v>
      </c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75"/>
      <c r="Q38" s="34"/>
      <c r="R38" s="20">
        <f t="shared" si="11"/>
        <v>40</v>
      </c>
      <c r="S38" s="28">
        <f t="shared" si="8"/>
        <v>2.3246000000000002</v>
      </c>
      <c r="T38" s="82"/>
      <c r="U38" s="20">
        <v>13.5</v>
      </c>
      <c r="V38" s="20">
        <v>13.5</v>
      </c>
      <c r="W38" s="20">
        <v>13.5</v>
      </c>
      <c r="X38" s="20">
        <v>14.1</v>
      </c>
      <c r="Y38" s="20">
        <v>15</v>
      </c>
      <c r="Z38" s="20">
        <v>15</v>
      </c>
      <c r="AA38" s="20">
        <v>15</v>
      </c>
      <c r="AB38" s="20">
        <v>15</v>
      </c>
      <c r="AC38" s="20">
        <v>15</v>
      </c>
      <c r="AD38" s="20">
        <v>14.1</v>
      </c>
      <c r="AE38" s="20">
        <v>13.5</v>
      </c>
      <c r="AF38" s="20">
        <v>13.5</v>
      </c>
      <c r="AG38" s="118"/>
      <c r="AH38" s="92"/>
      <c r="AI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Y38" s="110"/>
      <c r="AZ38" s="78"/>
      <c r="BA38" s="110"/>
      <c r="BB38" s="78"/>
      <c r="BC38" s="78"/>
      <c r="BD38" s="78"/>
      <c r="BE38" s="78"/>
      <c r="BF38" s="78"/>
      <c r="BG38" s="78"/>
      <c r="BH38" s="78"/>
      <c r="BI38" s="78"/>
      <c r="BJ38" s="78"/>
      <c r="BK38" s="78"/>
      <c r="BL38" s="78"/>
      <c r="BM38" s="78"/>
      <c r="BP38" s="78"/>
      <c r="BQ38" s="110"/>
      <c r="BR38" s="78"/>
      <c r="BS38" s="78"/>
      <c r="BT38" s="78"/>
      <c r="BU38" s="78"/>
      <c r="BV38" s="78"/>
      <c r="BW38" s="78"/>
      <c r="BX38" s="78"/>
      <c r="BY38" s="78"/>
      <c r="BZ38" s="78"/>
      <c r="CA38" s="78"/>
      <c r="CB38" s="78"/>
      <c r="CC38" s="78"/>
      <c r="CD38" s="110"/>
      <c r="CE38" s="110"/>
      <c r="CF38" s="110"/>
      <c r="CG38" s="110"/>
      <c r="CH38" s="110"/>
      <c r="CI38" s="110"/>
      <c r="CJ38" s="110"/>
      <c r="CK38" s="110"/>
      <c r="CL38" s="110"/>
      <c r="CM38" s="110"/>
      <c r="CN38" s="110"/>
      <c r="CO38" s="110"/>
      <c r="CP38" s="110"/>
      <c r="CQ38" s="110"/>
      <c r="CR38" s="110"/>
      <c r="CS38" s="110"/>
      <c r="CT38" s="110"/>
    </row>
    <row r="39" spans="2:98" ht="24.95" customHeight="1" thickBot="1">
      <c r="B39" s="59"/>
      <c r="C39" s="23">
        <f t="shared" si="9"/>
        <v>37</v>
      </c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75"/>
      <c r="Q39" s="34"/>
      <c r="R39" s="20">
        <f t="shared" si="11"/>
        <v>37</v>
      </c>
      <c r="S39" s="28">
        <f t="shared" si="8"/>
        <v>2.205524</v>
      </c>
      <c r="T39" s="64"/>
      <c r="U39" s="20">
        <v>13.5</v>
      </c>
      <c r="V39" s="20">
        <v>13.5</v>
      </c>
      <c r="W39" s="20">
        <v>13.5</v>
      </c>
      <c r="X39" s="20">
        <v>14.1</v>
      </c>
      <c r="Y39" s="20">
        <v>15</v>
      </c>
      <c r="Z39" s="20">
        <v>15</v>
      </c>
      <c r="AA39" s="20">
        <v>15</v>
      </c>
      <c r="AB39" s="20">
        <v>15</v>
      </c>
      <c r="AC39" s="20">
        <v>15</v>
      </c>
      <c r="AD39" s="20">
        <v>14.1</v>
      </c>
      <c r="AE39" s="20">
        <v>13.5</v>
      </c>
      <c r="AF39" s="20">
        <v>13.5</v>
      </c>
      <c r="AG39" s="118"/>
      <c r="AH39" s="92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110"/>
      <c r="AZ39" s="78"/>
      <c r="BA39" s="110"/>
      <c r="BB39" s="78"/>
      <c r="BC39" s="78"/>
      <c r="BD39" s="78"/>
      <c r="BE39" s="78"/>
      <c r="BF39" s="78"/>
      <c r="BG39" s="78"/>
      <c r="BH39" s="78"/>
      <c r="BI39" s="78"/>
      <c r="BJ39" s="78"/>
      <c r="BK39" s="78"/>
      <c r="BL39" s="78"/>
      <c r="BM39" s="78"/>
      <c r="BP39" s="78"/>
      <c r="BQ39" s="110"/>
      <c r="BR39" s="78"/>
      <c r="BS39" s="78"/>
      <c r="BT39" s="78"/>
      <c r="BU39" s="78"/>
      <c r="BV39" s="78"/>
      <c r="BW39" s="78"/>
      <c r="BX39" s="78"/>
      <c r="BY39" s="78"/>
      <c r="BZ39" s="78"/>
      <c r="CA39" s="78"/>
      <c r="CB39" s="78"/>
      <c r="CC39" s="78"/>
      <c r="CD39" s="110"/>
      <c r="CE39" s="110"/>
      <c r="CF39" s="110"/>
      <c r="CG39" s="110"/>
      <c r="CH39" s="110"/>
      <c r="CI39" s="110"/>
      <c r="CJ39" s="110"/>
      <c r="CK39" s="110"/>
      <c r="CL39" s="110"/>
      <c r="CM39" s="110"/>
      <c r="CN39" s="110"/>
      <c r="CO39" s="110"/>
      <c r="CP39" s="110"/>
      <c r="CQ39" s="110"/>
      <c r="CR39" s="110"/>
      <c r="CS39" s="110"/>
      <c r="CT39" s="110"/>
    </row>
    <row r="40" spans="2:98" ht="24.95" customHeight="1" thickBot="1">
      <c r="B40" s="60"/>
      <c r="C40" s="23">
        <f t="shared" si="9"/>
        <v>34</v>
      </c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75"/>
      <c r="Q40" s="34"/>
      <c r="R40" s="20">
        <f t="shared" si="11"/>
        <v>34</v>
      </c>
      <c r="S40" s="28">
        <f t="shared" si="8"/>
        <v>2.086376</v>
      </c>
      <c r="T40" s="64"/>
      <c r="U40" s="20">
        <v>13.5</v>
      </c>
      <c r="V40" s="20">
        <v>13.5</v>
      </c>
      <c r="W40" s="20">
        <v>13.5</v>
      </c>
      <c r="X40" s="20">
        <v>14.1</v>
      </c>
      <c r="Y40" s="20">
        <v>15</v>
      </c>
      <c r="Z40" s="20">
        <v>15</v>
      </c>
      <c r="AA40" s="20">
        <v>15</v>
      </c>
      <c r="AB40" s="20">
        <v>15</v>
      </c>
      <c r="AC40" s="20">
        <v>15</v>
      </c>
      <c r="AD40" s="20">
        <v>14.1</v>
      </c>
      <c r="AE40" s="20">
        <v>13.5</v>
      </c>
      <c r="AF40" s="20">
        <v>13.5</v>
      </c>
      <c r="AG40" s="118"/>
      <c r="AH40" s="92"/>
      <c r="AI40" s="30"/>
      <c r="AJ40" s="92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110"/>
      <c r="AZ40" s="78"/>
      <c r="BA40" s="110"/>
      <c r="BB40" s="78"/>
      <c r="BC40" s="78"/>
      <c r="BD40" s="78"/>
      <c r="BE40" s="78"/>
      <c r="BF40" s="78"/>
      <c r="BG40" s="78"/>
      <c r="BH40" s="78"/>
      <c r="BI40" s="78"/>
      <c r="BJ40" s="78"/>
      <c r="BK40" s="78"/>
      <c r="BL40" s="78"/>
      <c r="BM40" s="78"/>
      <c r="BP40" s="78"/>
      <c r="BQ40" s="110"/>
      <c r="BR40" s="78"/>
      <c r="BS40" s="78"/>
      <c r="BT40" s="78"/>
      <c r="BU40" s="78"/>
      <c r="BV40" s="78"/>
      <c r="BW40" s="78"/>
      <c r="BX40" s="78"/>
      <c r="BY40" s="78"/>
      <c r="BZ40" s="78"/>
      <c r="CA40" s="78"/>
      <c r="CB40" s="78"/>
      <c r="CC40" s="78"/>
      <c r="CD40" s="110"/>
      <c r="CE40" s="110"/>
      <c r="CF40" s="110"/>
      <c r="CG40" s="110"/>
      <c r="CH40" s="110"/>
      <c r="CI40" s="110"/>
      <c r="CJ40" s="110"/>
      <c r="CK40" s="110"/>
      <c r="CL40" s="110"/>
      <c r="CM40" s="110"/>
      <c r="CN40" s="110"/>
      <c r="CO40" s="110"/>
      <c r="CP40" s="110"/>
      <c r="CQ40" s="110"/>
      <c r="CR40" s="110"/>
      <c r="CS40" s="110"/>
      <c r="CT40" s="110"/>
    </row>
    <row r="41" spans="2:98" ht="24.95" customHeight="1" thickBot="1">
      <c r="B41" s="60"/>
      <c r="C41" s="23">
        <f t="shared" si="9"/>
        <v>31</v>
      </c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75"/>
      <c r="Q41" s="34"/>
      <c r="R41" s="20">
        <f t="shared" si="11"/>
        <v>31</v>
      </c>
      <c r="S41" s="28">
        <f t="shared" si="8"/>
        <v>1.9671560000000001</v>
      </c>
      <c r="T41" s="87"/>
      <c r="U41" s="20">
        <v>13.5</v>
      </c>
      <c r="V41" s="20">
        <v>13.5</v>
      </c>
      <c r="W41" s="20">
        <v>13.5</v>
      </c>
      <c r="X41" s="20">
        <v>14.1</v>
      </c>
      <c r="Y41" s="20">
        <v>15</v>
      </c>
      <c r="Z41" s="20">
        <v>15</v>
      </c>
      <c r="AA41" s="20">
        <v>15</v>
      </c>
      <c r="AB41" s="20">
        <v>15</v>
      </c>
      <c r="AC41" s="20">
        <v>15</v>
      </c>
      <c r="AD41" s="20">
        <v>14.1</v>
      </c>
      <c r="AE41" s="20">
        <v>13.5</v>
      </c>
      <c r="AF41" s="20">
        <v>13.5</v>
      </c>
      <c r="AG41" s="118"/>
      <c r="AH41" s="92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110"/>
      <c r="AZ41" s="78"/>
      <c r="BA41" s="110"/>
      <c r="BB41" s="78"/>
      <c r="BC41" s="78"/>
      <c r="BD41" s="78"/>
      <c r="BE41" s="78"/>
      <c r="BF41" s="78"/>
      <c r="BG41" s="78"/>
      <c r="BH41" s="78"/>
      <c r="BI41" s="78"/>
      <c r="BJ41" s="78"/>
      <c r="BK41" s="78"/>
      <c r="BL41" s="78"/>
      <c r="BM41" s="78"/>
      <c r="BP41" s="78"/>
      <c r="BQ41" s="110"/>
      <c r="BR41" s="78"/>
      <c r="BS41" s="78"/>
      <c r="BT41" s="78"/>
      <c r="BU41" s="78"/>
      <c r="BV41" s="78"/>
      <c r="BW41" s="123"/>
      <c r="BX41" s="123"/>
      <c r="BY41" s="78"/>
      <c r="BZ41" s="78"/>
      <c r="CA41" s="78"/>
      <c r="CB41" s="78"/>
      <c r="CC41" s="78"/>
      <c r="CD41" s="110"/>
      <c r="CE41" s="110"/>
      <c r="CF41" s="110"/>
      <c r="CG41" s="110"/>
      <c r="CH41" s="110"/>
      <c r="CI41" s="110"/>
      <c r="CJ41" s="110"/>
      <c r="CK41" s="110"/>
      <c r="CL41" s="110"/>
      <c r="CM41" s="110"/>
      <c r="CN41" s="110"/>
      <c r="CO41" s="110"/>
      <c r="CP41" s="110"/>
      <c r="CQ41" s="110"/>
      <c r="CR41" s="110"/>
      <c r="CS41" s="110"/>
      <c r="CT41" s="110"/>
    </row>
    <row r="42" spans="2:98" ht="24.95" customHeight="1" thickBot="1">
      <c r="B42" s="44"/>
      <c r="C42" s="23">
        <f t="shared" si="9"/>
        <v>28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75"/>
      <c r="Q42" s="34"/>
      <c r="R42" s="20">
        <f t="shared" si="11"/>
        <v>28</v>
      </c>
      <c r="S42" s="28">
        <f t="shared" si="8"/>
        <v>1.847864</v>
      </c>
      <c r="T42" s="64"/>
      <c r="U42" s="20">
        <v>13.5</v>
      </c>
      <c r="V42" s="20">
        <v>13.5</v>
      </c>
      <c r="W42" s="20">
        <v>13.5</v>
      </c>
      <c r="X42" s="20">
        <v>14.1</v>
      </c>
      <c r="Y42" s="26">
        <f t="shared" ref="Y42:Y48" si="15">Y90+Y251-H42-Y169-Y130*Y210</f>
        <v>16.4533305</v>
      </c>
      <c r="Z42" s="99">
        <f t="shared" ref="Z42:Z43" si="16">Z90+Z251-I42-Z169-Z130*Z210</f>
        <v>4.1256745000000032</v>
      </c>
      <c r="AA42" s="100"/>
      <c r="AB42" s="99">
        <f t="shared" ref="AB42:AB43" si="17">AB90+AB251-K42-AB169-AB130*AB210</f>
        <v>3.8083894999999988</v>
      </c>
      <c r="AC42" s="99">
        <f t="shared" ref="AC42:AC46" si="18">AC90+AC251-L42-AC169-AC130*AC210</f>
        <v>12.537773999999997</v>
      </c>
      <c r="AD42" s="20">
        <v>14.1</v>
      </c>
      <c r="AE42" s="20">
        <v>13.5</v>
      </c>
      <c r="AF42" s="20">
        <v>13.5</v>
      </c>
      <c r="AG42" s="118"/>
      <c r="AH42" s="92"/>
      <c r="AI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110"/>
      <c r="AZ42" s="78"/>
      <c r="BA42" s="110"/>
      <c r="BB42" s="78"/>
      <c r="BC42" s="78"/>
      <c r="BD42" s="78"/>
      <c r="BE42" s="78"/>
      <c r="BF42" s="78"/>
      <c r="BG42" s="78"/>
      <c r="BH42" s="78"/>
      <c r="BI42" s="78"/>
      <c r="BJ42" s="78"/>
      <c r="BK42" s="78"/>
      <c r="BL42" s="78"/>
      <c r="BM42" s="78"/>
      <c r="BP42" s="78"/>
      <c r="BQ42" s="110"/>
      <c r="BR42" s="78"/>
      <c r="BS42" s="78"/>
      <c r="BT42" s="78"/>
      <c r="BU42" s="78"/>
      <c r="BV42" s="78"/>
      <c r="BW42" s="123"/>
      <c r="BX42" s="123"/>
      <c r="BY42" s="78"/>
      <c r="BZ42" s="78"/>
      <c r="CA42" s="78"/>
      <c r="CB42" s="78"/>
      <c r="CC42" s="78"/>
      <c r="CD42" s="110"/>
      <c r="CE42" s="110"/>
      <c r="CF42" s="110"/>
      <c r="CG42" s="110"/>
      <c r="CH42" s="110"/>
      <c r="CI42" s="110"/>
      <c r="CJ42" s="110"/>
      <c r="CK42" s="110"/>
      <c r="CL42" s="110"/>
      <c r="CM42" s="110"/>
      <c r="CN42" s="110"/>
      <c r="CO42" s="110"/>
      <c r="CP42" s="110"/>
      <c r="CQ42" s="110"/>
      <c r="CR42" s="110"/>
      <c r="CS42" s="110"/>
      <c r="CT42" s="110"/>
    </row>
    <row r="43" spans="2:98" ht="19.5" thickBot="1">
      <c r="B43" s="44"/>
      <c r="C43" s="23">
        <f t="shared" si="9"/>
        <v>25</v>
      </c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57"/>
      <c r="Q43" s="10"/>
      <c r="R43" s="20">
        <f t="shared" si="11"/>
        <v>25</v>
      </c>
      <c r="S43" s="28">
        <f t="shared" si="8"/>
        <v>1.7284999999999999</v>
      </c>
      <c r="T43" s="64"/>
      <c r="U43" s="20">
        <v>13.5</v>
      </c>
      <c r="V43" s="20">
        <v>13.5</v>
      </c>
      <c r="W43" s="20">
        <v>13.5</v>
      </c>
      <c r="X43" s="20">
        <v>14.1</v>
      </c>
      <c r="Y43" s="99">
        <f t="shared" si="15"/>
        <v>13.456555271999999</v>
      </c>
      <c r="Z43" s="99">
        <f t="shared" si="16"/>
        <v>1.1308102480000028</v>
      </c>
      <c r="AA43" s="100"/>
      <c r="AB43" s="99">
        <f t="shared" si="17"/>
        <v>0.81471960799999854</v>
      </c>
      <c r="AC43" s="99">
        <f t="shared" si="18"/>
        <v>9.542073696000001</v>
      </c>
      <c r="AD43" s="20">
        <v>14.1</v>
      </c>
      <c r="AE43" s="20">
        <v>13.5</v>
      </c>
      <c r="AF43" s="20">
        <v>13.5</v>
      </c>
      <c r="AG43" s="118"/>
      <c r="AH43" s="124"/>
      <c r="AJ43" s="29"/>
      <c r="AK43" s="12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Z43" s="78"/>
      <c r="BB43" s="78"/>
      <c r="BC43" s="78"/>
      <c r="BD43" s="78"/>
      <c r="BE43" s="78"/>
      <c r="BF43" s="78"/>
      <c r="BG43" s="78"/>
      <c r="BH43" s="78"/>
      <c r="BI43" s="78"/>
      <c r="BJ43" s="78"/>
      <c r="BK43" s="78"/>
      <c r="BL43" s="78"/>
      <c r="BM43" s="78"/>
      <c r="BP43" s="78"/>
      <c r="BR43" s="78"/>
      <c r="BS43" s="78"/>
      <c r="BT43" s="78"/>
      <c r="BU43" s="78"/>
      <c r="BV43" s="78"/>
      <c r="BW43" s="123"/>
      <c r="BX43" s="123"/>
      <c r="BY43" s="78"/>
      <c r="BZ43" s="78"/>
      <c r="CA43" s="78"/>
      <c r="CB43" s="78"/>
      <c r="CC43" s="78"/>
      <c r="CF43" s="109"/>
      <c r="CH43" s="125"/>
      <c r="CI43" s="125"/>
      <c r="CJ43" s="125"/>
      <c r="CK43" s="125"/>
      <c r="CL43" s="125"/>
      <c r="CM43" s="125"/>
      <c r="CN43" s="125"/>
      <c r="CO43" s="125"/>
      <c r="CP43" s="125"/>
      <c r="CQ43" s="125"/>
      <c r="CR43" s="125"/>
      <c r="CS43" s="125"/>
    </row>
    <row r="44" spans="2:98" ht="19.5" thickBot="1">
      <c r="B44" s="44"/>
      <c r="C44" s="23">
        <f t="shared" si="9"/>
        <v>22</v>
      </c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29"/>
      <c r="R44" s="20">
        <f t="shared" si="11"/>
        <v>22</v>
      </c>
      <c r="S44" s="28">
        <f t="shared" si="8"/>
        <v>1.609064</v>
      </c>
      <c r="T44" s="64"/>
      <c r="U44" s="20">
        <v>13.5</v>
      </c>
      <c r="V44" s="20">
        <v>13.5</v>
      </c>
      <c r="W44" s="20">
        <v>13.5</v>
      </c>
      <c r="X44" s="20">
        <v>14.1</v>
      </c>
      <c r="Y44" s="99">
        <f t="shared" si="15"/>
        <v>10.459781988</v>
      </c>
      <c r="Z44" s="100"/>
      <c r="AA44" s="100"/>
      <c r="AB44" s="100"/>
      <c r="AC44" s="99">
        <f t="shared" si="18"/>
        <v>6.5463759840000018</v>
      </c>
      <c r="AD44" s="20">
        <v>14.1</v>
      </c>
      <c r="AE44" s="20">
        <v>13.5</v>
      </c>
      <c r="AF44" s="20">
        <v>13.5</v>
      </c>
      <c r="AG44" s="118"/>
      <c r="AJ44" s="30"/>
      <c r="AZ44" s="78"/>
      <c r="BB44" s="78"/>
      <c r="BC44" s="78"/>
      <c r="BD44" s="78"/>
      <c r="BE44" s="78"/>
      <c r="BF44" s="78"/>
      <c r="BG44" s="78"/>
      <c r="BH44" s="78"/>
      <c r="BI44" s="78"/>
      <c r="BJ44" s="78"/>
      <c r="BK44" s="78"/>
      <c r="BL44" s="78"/>
      <c r="BM44" s="78"/>
      <c r="BP44" s="78"/>
      <c r="BR44" s="78"/>
      <c r="BS44" s="78"/>
      <c r="BT44" s="78"/>
      <c r="BU44" s="78"/>
      <c r="BV44" s="78"/>
      <c r="BW44" s="123"/>
      <c r="BX44" s="123"/>
      <c r="BY44" s="78"/>
      <c r="BZ44" s="78"/>
      <c r="CA44" s="78"/>
      <c r="CB44" s="78"/>
      <c r="CC44" s="78"/>
    </row>
    <row r="45" spans="2:98" ht="19.5" thickBot="1">
      <c r="B45" s="44"/>
      <c r="C45" s="23">
        <f t="shared" si="9"/>
        <v>19</v>
      </c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76"/>
      <c r="Q45" s="65"/>
      <c r="R45" s="20">
        <f t="shared" si="11"/>
        <v>19</v>
      </c>
      <c r="S45" s="28">
        <f t="shared" si="8"/>
        <v>1.4895559999999999</v>
      </c>
      <c r="T45" s="64"/>
      <c r="U45" s="20">
        <v>13.5</v>
      </c>
      <c r="V45" s="20">
        <v>13.5</v>
      </c>
      <c r="W45" s="20">
        <v>13.5</v>
      </c>
      <c r="X45" s="20">
        <v>14.1</v>
      </c>
      <c r="Y45" s="99">
        <f t="shared" si="15"/>
        <v>7.463010648</v>
      </c>
      <c r="Z45" s="100"/>
      <c r="AA45" s="100"/>
      <c r="AB45" s="100"/>
      <c r="AC45" s="99">
        <f t="shared" si="18"/>
        <v>3.5506808640000016</v>
      </c>
      <c r="AD45" s="99">
        <f t="shared" ref="AD45:AD51" si="19">AD93+AD254-M45-AD172-AD133*AD213</f>
        <v>13.368490552000003</v>
      </c>
      <c r="AE45" s="20">
        <v>13.5</v>
      </c>
      <c r="AF45" s="20">
        <v>13.5</v>
      </c>
      <c r="AG45" s="118"/>
      <c r="AJ45" s="30"/>
      <c r="AZ45" s="78"/>
      <c r="BB45" s="78"/>
      <c r="BC45" s="78"/>
      <c r="BD45" s="78"/>
      <c r="BE45" s="78"/>
      <c r="BF45" s="78"/>
      <c r="BG45" s="78"/>
      <c r="BH45" s="78"/>
      <c r="BI45" s="78"/>
      <c r="BJ45" s="78"/>
      <c r="BK45" s="78"/>
      <c r="BL45" s="78"/>
      <c r="BM45" s="78"/>
      <c r="BP45" s="78"/>
      <c r="BR45" s="78"/>
      <c r="BS45" s="78"/>
      <c r="BT45" s="78"/>
      <c r="BU45" s="78"/>
      <c r="BV45" s="78"/>
      <c r="BW45" s="123"/>
      <c r="BX45" s="123"/>
      <c r="BY45" s="78"/>
      <c r="BZ45" s="78"/>
      <c r="CA45" s="78"/>
      <c r="CB45" s="78"/>
      <c r="CC45" s="78"/>
    </row>
    <row r="46" spans="2:98" ht="19.5" thickBot="1">
      <c r="B46" s="44"/>
      <c r="C46" s="23">
        <f t="shared" si="9"/>
        <v>16</v>
      </c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1"/>
      <c r="Q46" s="1"/>
      <c r="R46" s="20">
        <f t="shared" si="11"/>
        <v>16</v>
      </c>
      <c r="S46" s="28">
        <f t="shared" si="8"/>
        <v>1.3699759999999999</v>
      </c>
      <c r="T46" s="64"/>
      <c r="U46" s="20">
        <v>13.5</v>
      </c>
      <c r="V46" s="20">
        <v>13.5</v>
      </c>
      <c r="W46" s="20">
        <v>13.5</v>
      </c>
      <c r="X46" s="20">
        <v>14.1</v>
      </c>
      <c r="Y46" s="99">
        <f t="shared" si="15"/>
        <v>4.4651641680000003</v>
      </c>
      <c r="Z46" s="100"/>
      <c r="AA46" s="100"/>
      <c r="AB46" s="100"/>
      <c r="AC46" s="99">
        <f t="shared" si="18"/>
        <v>0.55355222400000148</v>
      </c>
      <c r="AD46" s="99">
        <f t="shared" si="19"/>
        <v>10.370325032000002</v>
      </c>
      <c r="AE46" s="20">
        <v>13.5</v>
      </c>
      <c r="AF46" s="20">
        <v>13.5</v>
      </c>
      <c r="AG46" s="118"/>
      <c r="AH46" s="124"/>
      <c r="AJ46" s="8"/>
      <c r="AZ46" s="78"/>
      <c r="BB46" s="78"/>
      <c r="BC46" s="78"/>
      <c r="BD46" s="78"/>
      <c r="BE46" s="78"/>
      <c r="BF46" s="78"/>
      <c r="BG46" s="78"/>
      <c r="BH46" s="78"/>
      <c r="BI46" s="78"/>
      <c r="BJ46" s="78"/>
      <c r="BK46" s="78"/>
      <c r="BL46" s="78"/>
      <c r="BM46" s="78"/>
      <c r="BP46" s="78"/>
      <c r="BR46" s="78"/>
      <c r="BS46" s="78"/>
      <c r="BT46" s="78"/>
      <c r="BU46" s="78"/>
      <c r="BV46" s="123"/>
      <c r="BW46" s="78"/>
      <c r="BX46" s="123"/>
      <c r="BY46" s="78"/>
      <c r="BZ46" s="78"/>
      <c r="CA46" s="78"/>
      <c r="CB46" s="78"/>
      <c r="CC46" s="78"/>
    </row>
    <row r="47" spans="2:98" ht="19.5" thickBot="1">
      <c r="B47" s="44"/>
      <c r="C47" s="23">
        <f>C46-2</f>
        <v>14</v>
      </c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1"/>
      <c r="Q47" s="1"/>
      <c r="R47" s="20">
        <f>R46-2</f>
        <v>14</v>
      </c>
      <c r="S47" s="28">
        <f t="shared" si="8"/>
        <v>1.290216</v>
      </c>
      <c r="T47" s="64"/>
      <c r="U47" s="20">
        <v>13.5</v>
      </c>
      <c r="V47" s="20">
        <v>13.5</v>
      </c>
      <c r="W47" s="20">
        <v>13.5</v>
      </c>
      <c r="X47" s="20">
        <v>14.1</v>
      </c>
      <c r="Y47" s="99">
        <f t="shared" si="15"/>
        <v>2.4673185520000001</v>
      </c>
      <c r="Z47" s="100"/>
      <c r="AA47" s="100"/>
      <c r="AB47" s="100"/>
      <c r="AC47" s="100"/>
      <c r="AD47" s="99">
        <f t="shared" si="19"/>
        <v>8.3721602480000019</v>
      </c>
      <c r="AE47" s="20">
        <v>13.5</v>
      </c>
      <c r="AF47" s="20">
        <v>13.5</v>
      </c>
      <c r="AG47" s="118"/>
      <c r="AH47" s="124"/>
      <c r="AJ47" s="8"/>
      <c r="AZ47" s="78"/>
      <c r="BB47" s="78"/>
      <c r="BC47" s="78"/>
      <c r="BD47" s="78"/>
      <c r="BE47" s="123"/>
      <c r="BF47" s="78"/>
      <c r="BG47" s="78"/>
      <c r="BH47" s="78"/>
      <c r="BI47" s="78"/>
      <c r="BJ47" s="78"/>
      <c r="BK47" s="78"/>
      <c r="BL47" s="78"/>
      <c r="BM47" s="78"/>
      <c r="BP47" s="78"/>
      <c r="BR47" s="78"/>
      <c r="BS47" s="78"/>
      <c r="BT47" s="78"/>
      <c r="BU47" s="78"/>
      <c r="BV47" s="123"/>
      <c r="BW47" s="78"/>
      <c r="BX47" s="123"/>
      <c r="BY47" s="78"/>
      <c r="BZ47" s="78"/>
      <c r="CA47" s="78"/>
      <c r="CB47" s="78"/>
      <c r="CC47" s="78"/>
    </row>
    <row r="48" spans="2:98" ht="19.5" thickBot="1">
      <c r="B48" s="44"/>
      <c r="C48" s="23">
        <f t="shared" ref="C48:C53" si="20">C47-2</f>
        <v>12</v>
      </c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1"/>
      <c r="Q48" s="1"/>
      <c r="R48" s="20">
        <f t="shared" ref="R48:R53" si="21">R47-2</f>
        <v>12</v>
      </c>
      <c r="S48" s="28">
        <f t="shared" si="8"/>
        <v>1.2104239999999999</v>
      </c>
      <c r="T48" s="64"/>
      <c r="U48" s="20">
        <v>13.5</v>
      </c>
      <c r="V48" s="20">
        <v>13.5</v>
      </c>
      <c r="W48" s="20">
        <v>13.5</v>
      </c>
      <c r="X48" s="20">
        <v>14.1</v>
      </c>
      <c r="Y48" s="99">
        <f t="shared" si="15"/>
        <v>0.4694738</v>
      </c>
      <c r="Z48" s="100"/>
      <c r="AA48" s="100"/>
      <c r="AB48" s="100"/>
      <c r="AC48" s="100"/>
      <c r="AD48" s="99">
        <f t="shared" si="19"/>
        <v>6.3739962000000023</v>
      </c>
      <c r="AE48" s="20">
        <v>13.5</v>
      </c>
      <c r="AF48" s="20">
        <v>13.5</v>
      </c>
      <c r="AG48" s="118"/>
      <c r="AH48" s="124"/>
      <c r="AJ48" s="8"/>
      <c r="AZ48" s="78"/>
      <c r="BB48" s="78"/>
      <c r="BC48" s="78"/>
      <c r="BD48" s="78"/>
      <c r="BE48" s="78"/>
      <c r="BF48" s="78"/>
      <c r="BG48" s="78"/>
      <c r="BH48" s="78"/>
      <c r="BI48" s="78"/>
      <c r="BJ48" s="78"/>
      <c r="BK48" s="78"/>
      <c r="BL48" s="78"/>
      <c r="BM48" s="78"/>
      <c r="BP48" s="78"/>
      <c r="BR48" s="78"/>
      <c r="BS48" s="78"/>
      <c r="BT48" s="78"/>
      <c r="BU48" s="78"/>
      <c r="BV48" s="78"/>
      <c r="BW48" s="78"/>
      <c r="BX48" s="123"/>
      <c r="BY48" s="78"/>
      <c r="BZ48" s="78"/>
      <c r="CA48" s="78"/>
      <c r="CB48" s="78"/>
      <c r="CC48" s="78"/>
    </row>
    <row r="49" spans="2:94" ht="19.5" thickBot="1">
      <c r="B49" s="59"/>
      <c r="C49" s="23">
        <f t="shared" si="20"/>
        <v>10</v>
      </c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1"/>
      <c r="R49" s="20">
        <f t="shared" si="21"/>
        <v>10</v>
      </c>
      <c r="S49" s="28">
        <f t="shared" si="8"/>
        <v>1.1306</v>
      </c>
      <c r="T49" s="64"/>
      <c r="U49" s="20">
        <v>13.5</v>
      </c>
      <c r="V49" s="20">
        <v>13.5</v>
      </c>
      <c r="W49" s="20">
        <v>13.5</v>
      </c>
      <c r="X49" s="20">
        <v>14.1</v>
      </c>
      <c r="Y49" s="100"/>
      <c r="Z49" s="100"/>
      <c r="AA49" s="100"/>
      <c r="AB49" s="100"/>
      <c r="AC49" s="100"/>
      <c r="AD49" s="99">
        <f t="shared" si="19"/>
        <v>4.3758328880000006</v>
      </c>
      <c r="AE49" s="99">
        <f t="shared" ref="AE49:AE55" si="22">AE97+AE258-N49-AE176-AE137*AE217</f>
        <v>12.785289584000001</v>
      </c>
      <c r="AF49" s="20">
        <v>13.5</v>
      </c>
      <c r="AG49" s="118"/>
      <c r="AJ49" s="8"/>
      <c r="AZ49" s="78"/>
      <c r="BB49" s="78"/>
      <c r="BC49" s="78"/>
      <c r="BD49" s="78"/>
      <c r="BE49" s="78"/>
      <c r="BF49" s="78"/>
      <c r="BG49" s="78"/>
      <c r="BH49" s="78"/>
      <c r="BI49" s="78"/>
      <c r="BJ49" s="78"/>
      <c r="BK49" s="78"/>
      <c r="BL49" s="78"/>
      <c r="BM49" s="78"/>
      <c r="BP49" s="78"/>
      <c r="BR49" s="78"/>
      <c r="BS49" s="78"/>
      <c r="BT49" s="78"/>
      <c r="BU49" s="78"/>
      <c r="BV49" s="78"/>
      <c r="BW49" s="78"/>
      <c r="BX49" s="123"/>
      <c r="BY49" s="123"/>
      <c r="BZ49" s="78"/>
      <c r="CA49" s="78"/>
      <c r="CB49" s="78"/>
      <c r="CC49" s="78"/>
    </row>
    <row r="50" spans="2:94" ht="19.5" thickBot="1">
      <c r="B50" s="60"/>
      <c r="C50" s="23">
        <f t="shared" si="20"/>
        <v>8</v>
      </c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R50" s="20">
        <f t="shared" si="21"/>
        <v>8</v>
      </c>
      <c r="S50" s="28">
        <f t="shared" si="8"/>
        <v>1.0507439999999999</v>
      </c>
      <c r="T50" s="64"/>
      <c r="U50" s="20">
        <v>13.5</v>
      </c>
      <c r="V50" s="20">
        <v>13.5</v>
      </c>
      <c r="W50" s="20">
        <v>13.5</v>
      </c>
      <c r="X50" s="20">
        <v>14.1</v>
      </c>
      <c r="Y50" s="100"/>
      <c r="Z50" s="100"/>
      <c r="AA50" s="100"/>
      <c r="AB50" s="100"/>
      <c r="AC50" s="100"/>
      <c r="AD50" s="99">
        <f t="shared" si="19"/>
        <v>2.3776703120000002</v>
      </c>
      <c r="AE50" s="99">
        <f t="shared" si="22"/>
        <v>10.786408016000001</v>
      </c>
      <c r="AF50" s="20">
        <v>13.5</v>
      </c>
      <c r="AG50" s="118"/>
      <c r="AJ50" s="8"/>
      <c r="AZ50" s="78"/>
      <c r="BB50" s="78"/>
      <c r="BC50" s="78"/>
      <c r="BD50" s="123"/>
      <c r="BE50" s="78"/>
      <c r="BF50" s="78"/>
      <c r="BG50" s="78"/>
      <c r="BH50" s="78"/>
      <c r="BI50" s="78"/>
      <c r="BJ50" s="78"/>
      <c r="BK50" s="78"/>
      <c r="BL50" s="123"/>
      <c r="BM50" s="78"/>
      <c r="BP50" s="78"/>
      <c r="BR50" s="78"/>
      <c r="BS50" s="78"/>
      <c r="BT50" s="78"/>
      <c r="BU50" s="78"/>
      <c r="BV50" s="78"/>
      <c r="BW50" s="78"/>
      <c r="BX50" s="123"/>
      <c r="BY50" s="123"/>
      <c r="BZ50" s="78"/>
      <c r="CA50" s="78"/>
      <c r="CB50" s="78"/>
      <c r="CC50" s="78"/>
    </row>
    <row r="51" spans="2:94" ht="19.5" thickBot="1">
      <c r="B51" s="60"/>
      <c r="C51" s="23">
        <f t="shared" si="20"/>
        <v>6</v>
      </c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R51" s="20">
        <f t="shared" si="21"/>
        <v>6</v>
      </c>
      <c r="S51" s="28">
        <f t="shared" si="8"/>
        <v>0.97085599999999994</v>
      </c>
      <c r="T51" s="64"/>
      <c r="U51" s="20">
        <v>13.5</v>
      </c>
      <c r="V51" s="20">
        <v>13.5</v>
      </c>
      <c r="W51" s="20">
        <v>13.5</v>
      </c>
      <c r="X51" s="99">
        <f t="shared" ref="X51:X55" si="23">X99+X260-G51-X178-X139*X219</f>
        <v>12.878617535999998</v>
      </c>
      <c r="Y51" s="100"/>
      <c r="Z51" s="100"/>
      <c r="AA51" s="100"/>
      <c r="AB51" s="100"/>
      <c r="AC51" s="100"/>
      <c r="AD51" s="99">
        <f t="shared" si="19"/>
        <v>0.37950847200000037</v>
      </c>
      <c r="AE51" s="99">
        <f t="shared" si="22"/>
        <v>8.787526896000001</v>
      </c>
      <c r="AF51" s="20">
        <v>13.5</v>
      </c>
      <c r="AG51" s="118"/>
      <c r="AJ51" s="8"/>
      <c r="AZ51" s="78"/>
      <c r="BB51" s="123"/>
      <c r="BC51" s="123"/>
      <c r="BD51" s="123"/>
      <c r="BE51" s="78"/>
      <c r="BF51" s="78"/>
      <c r="BG51" s="78"/>
      <c r="BH51" s="78"/>
      <c r="BI51" s="78"/>
      <c r="BJ51" s="78"/>
      <c r="BK51" s="123"/>
      <c r="BL51" s="123"/>
      <c r="BM51" s="123"/>
      <c r="BP51" s="78"/>
      <c r="BR51" s="78"/>
      <c r="BS51" s="78"/>
      <c r="BT51" s="78"/>
      <c r="BU51" s="123"/>
      <c r="BV51" s="78"/>
      <c r="BW51" s="78"/>
      <c r="BX51" s="78"/>
      <c r="BY51" s="123"/>
      <c r="BZ51" s="78"/>
      <c r="CA51" s="78"/>
      <c r="CB51" s="78"/>
      <c r="CC51" s="78"/>
    </row>
    <row r="52" spans="2:94" ht="19.5" thickBot="1">
      <c r="B52" s="44"/>
      <c r="C52" s="23">
        <f t="shared" si="20"/>
        <v>4</v>
      </c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R52" s="20">
        <f t="shared" si="21"/>
        <v>4</v>
      </c>
      <c r="S52" s="28">
        <f t="shared" si="8"/>
        <v>0.89093599999999995</v>
      </c>
      <c r="T52" s="64"/>
      <c r="U52" s="20">
        <v>13.5</v>
      </c>
      <c r="V52" s="20">
        <v>13.5</v>
      </c>
      <c r="W52" s="20">
        <v>13.5</v>
      </c>
      <c r="X52" s="99">
        <f t="shared" si="23"/>
        <v>10.880536383999999</v>
      </c>
      <c r="Y52" s="100"/>
      <c r="Z52" s="100"/>
      <c r="AA52" s="100"/>
      <c r="AB52" s="100"/>
      <c r="AC52" s="100"/>
      <c r="AD52" s="100"/>
      <c r="AE52" s="99">
        <f t="shared" si="22"/>
        <v>6.7886462239999998</v>
      </c>
      <c r="AF52" s="99">
        <f t="shared" ref="AF52:AF55" si="24">AF100+AF261-O52-AF179-AF140*AF220</f>
        <v>12.895134096</v>
      </c>
      <c r="AG52" s="118"/>
      <c r="AJ52" s="8"/>
      <c r="AZ52" s="78"/>
      <c r="BB52" s="123"/>
      <c r="BC52" s="123"/>
      <c r="BD52" s="123"/>
      <c r="BE52" s="78"/>
      <c r="BF52" s="78"/>
      <c r="BG52" s="78"/>
      <c r="BH52" s="78"/>
      <c r="BI52" s="78"/>
      <c r="BJ52" s="78"/>
      <c r="BK52" s="78"/>
      <c r="BL52" s="78"/>
      <c r="BM52" s="78"/>
      <c r="BP52" s="78"/>
      <c r="BR52" s="78"/>
      <c r="BS52" s="78"/>
      <c r="BT52" s="78"/>
      <c r="BU52" s="78"/>
      <c r="BV52" s="78"/>
      <c r="BW52" s="78"/>
      <c r="BX52" s="78"/>
      <c r="BY52" s="123"/>
      <c r="BZ52" s="78"/>
      <c r="CA52" s="78"/>
      <c r="CB52" s="78"/>
      <c r="CC52" s="78"/>
    </row>
    <row r="53" spans="2:94" ht="19.5" thickBot="1">
      <c r="B53" s="59"/>
      <c r="C53" s="23">
        <f t="shared" si="20"/>
        <v>2</v>
      </c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R53" s="20">
        <f t="shared" si="21"/>
        <v>2</v>
      </c>
      <c r="S53" s="28">
        <f t="shared" si="8"/>
        <v>0.81098399999999993</v>
      </c>
      <c r="T53" s="64"/>
      <c r="U53" s="20">
        <v>13.5</v>
      </c>
      <c r="V53" s="20">
        <v>13.5</v>
      </c>
      <c r="W53" s="20">
        <v>13.5</v>
      </c>
      <c r="X53" s="99">
        <f t="shared" si="23"/>
        <v>8.8814960959999993</v>
      </c>
      <c r="Y53" s="100"/>
      <c r="Z53" s="100"/>
      <c r="AA53" s="100"/>
      <c r="AB53" s="100"/>
      <c r="AC53" s="100"/>
      <c r="AD53" s="100"/>
      <c r="AE53" s="99">
        <f t="shared" si="22"/>
        <v>4.7892060559999994</v>
      </c>
      <c r="AF53" s="99">
        <f t="shared" si="24"/>
        <v>10.895374024000001</v>
      </c>
      <c r="AG53" s="118"/>
      <c r="AJ53" s="8"/>
      <c r="AZ53" s="78"/>
      <c r="BB53" s="123"/>
      <c r="BC53" s="123"/>
      <c r="BD53" s="78"/>
      <c r="BE53" s="78"/>
      <c r="BF53" s="78"/>
      <c r="BG53" s="78"/>
      <c r="BH53" s="78"/>
      <c r="BI53" s="78"/>
      <c r="BJ53" s="78"/>
      <c r="BK53" s="78"/>
      <c r="BL53" s="78"/>
      <c r="BM53" s="78"/>
      <c r="BP53" s="78"/>
      <c r="BR53" s="78"/>
      <c r="BS53" s="78"/>
      <c r="BT53" s="78"/>
      <c r="BU53" s="78"/>
      <c r="BV53" s="78"/>
      <c r="BW53" s="78"/>
      <c r="BX53" s="78"/>
      <c r="BY53" s="123"/>
      <c r="BZ53" s="78"/>
      <c r="CA53" s="78"/>
      <c r="CB53" s="78"/>
      <c r="CC53" s="78"/>
    </row>
    <row r="54" spans="2:94" ht="19.5" thickBot="1">
      <c r="B54" s="60"/>
      <c r="C54" s="23">
        <v>1</v>
      </c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R54" s="20">
        <v>1</v>
      </c>
      <c r="S54" s="28">
        <f t="shared" si="8"/>
        <v>0.77099600000000001</v>
      </c>
      <c r="T54" s="64"/>
      <c r="U54" s="20">
        <v>13.5</v>
      </c>
      <c r="V54" s="20">
        <v>13.5</v>
      </c>
      <c r="W54" s="20">
        <v>13.5</v>
      </c>
      <c r="X54" s="99">
        <f t="shared" si="23"/>
        <v>7.8824559999999986</v>
      </c>
      <c r="Y54" s="100"/>
      <c r="Z54" s="100"/>
      <c r="AA54" s="100"/>
      <c r="AB54" s="100"/>
      <c r="AC54" s="100"/>
      <c r="AD54" s="100"/>
      <c r="AE54" s="99">
        <f t="shared" si="22"/>
        <v>3.7897659999999997</v>
      </c>
      <c r="AF54" s="99">
        <f t="shared" si="24"/>
        <v>9.8956140000000001</v>
      </c>
      <c r="AG54" s="118"/>
      <c r="AJ54" s="8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8"/>
      <c r="AZ54" s="78"/>
      <c r="BB54" s="78"/>
      <c r="BC54" s="78"/>
      <c r="BD54" s="78"/>
      <c r="BE54" s="78"/>
      <c r="BF54" s="78"/>
      <c r="BG54" s="78"/>
      <c r="BH54" s="78"/>
      <c r="BI54" s="78"/>
      <c r="BJ54" s="78"/>
      <c r="BK54" s="78"/>
      <c r="BL54" s="78"/>
      <c r="BM54" s="78"/>
      <c r="BP54" s="78"/>
      <c r="BR54" s="78"/>
      <c r="BS54" s="78"/>
      <c r="BT54" s="78"/>
      <c r="BU54" s="78"/>
      <c r="BV54" s="78"/>
      <c r="BW54" s="78"/>
      <c r="BX54" s="78"/>
      <c r="BY54" s="123"/>
      <c r="BZ54" s="78"/>
      <c r="CA54" s="78"/>
      <c r="CB54" s="78"/>
      <c r="CC54" s="78"/>
      <c r="CF54" s="126"/>
      <c r="CG54" s="126"/>
      <c r="CH54" s="126"/>
      <c r="CI54" s="126"/>
      <c r="CJ54" s="126"/>
      <c r="CK54" s="126"/>
      <c r="CL54" s="126"/>
      <c r="CM54" s="126"/>
      <c r="CN54" s="126"/>
      <c r="CO54" s="126"/>
      <c r="CP54" s="126"/>
    </row>
    <row r="55" spans="2:94" ht="19.5" thickBot="1">
      <c r="B55" s="61"/>
      <c r="C55" s="20">
        <v>0</v>
      </c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R55" s="20">
        <v>0</v>
      </c>
      <c r="S55" s="28">
        <f t="shared" si="8"/>
        <v>0.73099999999999998</v>
      </c>
      <c r="T55" s="64"/>
      <c r="U55" s="99">
        <f t="shared" ref="U55" si="25">U103+U264-D55-U182-U143*U223</f>
        <v>9.9</v>
      </c>
      <c r="V55" s="100"/>
      <c r="W55" s="100"/>
      <c r="X55" s="99">
        <f t="shared" si="23"/>
        <v>6.8999999999999986</v>
      </c>
      <c r="Y55" s="100"/>
      <c r="Z55" s="100"/>
      <c r="AA55" s="100"/>
      <c r="AB55" s="100"/>
      <c r="AC55" s="100"/>
      <c r="AD55" s="100"/>
      <c r="AE55" s="99">
        <f t="shared" si="22"/>
        <v>2.8</v>
      </c>
      <c r="AF55" s="99">
        <f t="shared" si="24"/>
        <v>8.9</v>
      </c>
      <c r="AG55" s="11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Z55" s="78"/>
      <c r="BB55" s="78"/>
      <c r="BC55" s="78"/>
      <c r="BD55" s="78"/>
      <c r="BE55" s="78"/>
      <c r="BF55" s="78"/>
      <c r="BG55" s="78"/>
      <c r="BH55" s="78"/>
      <c r="BI55" s="78"/>
      <c r="BJ55" s="78"/>
      <c r="BK55" s="78"/>
      <c r="BL55" s="78"/>
      <c r="BM55" s="78"/>
      <c r="BP55" s="78"/>
      <c r="BR55" s="78"/>
      <c r="BS55" s="78"/>
      <c r="BT55" s="78"/>
      <c r="BU55" s="78"/>
      <c r="BV55" s="78"/>
      <c r="BW55" s="78"/>
      <c r="BX55" s="78"/>
      <c r="BY55" s="123"/>
      <c r="BZ55" s="78"/>
      <c r="CA55" s="78"/>
      <c r="CB55" s="78"/>
      <c r="CC55" s="78"/>
    </row>
    <row r="56" spans="2:94" ht="18.75">
      <c r="AC56" s="102"/>
      <c r="AG56" s="118"/>
      <c r="AZ56" s="78"/>
      <c r="BB56" s="78"/>
      <c r="BC56" s="78"/>
      <c r="BD56" s="78"/>
      <c r="BE56" s="78"/>
      <c r="BF56" s="78"/>
      <c r="BG56" s="78"/>
      <c r="BH56" s="78"/>
      <c r="BI56" s="78"/>
      <c r="BJ56" s="78"/>
      <c r="BK56" s="78"/>
      <c r="BL56" s="78"/>
      <c r="BM56" s="78"/>
      <c r="BP56" s="78"/>
      <c r="BR56" s="78"/>
      <c r="BS56" s="78"/>
      <c r="BT56" s="78"/>
      <c r="BU56" s="78"/>
      <c r="BV56" s="78"/>
      <c r="BW56" s="78"/>
      <c r="BX56" s="78"/>
      <c r="BY56" s="78"/>
      <c r="BZ56" s="123"/>
      <c r="CA56" s="78"/>
      <c r="CB56" s="78"/>
      <c r="CC56" s="78"/>
    </row>
    <row r="57" spans="2:94" ht="18.75">
      <c r="U57" s="102"/>
      <c r="AG57" s="118"/>
      <c r="AZ57" s="78"/>
      <c r="BB57" s="78"/>
      <c r="BC57" s="78"/>
      <c r="BD57" s="78"/>
      <c r="BE57" s="78"/>
      <c r="BF57" s="78"/>
      <c r="BG57" s="78"/>
      <c r="BH57" s="78"/>
      <c r="BI57" s="78"/>
      <c r="BJ57" s="78"/>
      <c r="BK57" s="78"/>
      <c r="BL57" s="78"/>
      <c r="BM57" s="78"/>
      <c r="BP57" s="78"/>
      <c r="BR57" s="78"/>
      <c r="BS57" s="78"/>
      <c r="BT57" s="78"/>
      <c r="BU57" s="78"/>
      <c r="BV57" s="78"/>
      <c r="BW57" s="78"/>
      <c r="BX57" s="78"/>
      <c r="BY57" s="78"/>
      <c r="BZ57" s="123"/>
      <c r="CA57" s="78"/>
      <c r="CB57" s="78"/>
      <c r="CC57" s="123"/>
    </row>
    <row r="58" spans="2:94" ht="18.75">
      <c r="U58" s="102"/>
      <c r="AG58" s="118"/>
      <c r="AZ58" s="78"/>
      <c r="BB58" s="78"/>
      <c r="BC58" s="78"/>
      <c r="BD58" s="78"/>
      <c r="BE58" s="78"/>
      <c r="BF58" s="78"/>
      <c r="BG58" s="78"/>
      <c r="BH58" s="78"/>
      <c r="BI58" s="78"/>
      <c r="BJ58" s="78"/>
      <c r="BK58" s="78"/>
      <c r="BL58" s="78"/>
      <c r="BM58" s="78"/>
      <c r="BP58" s="78"/>
      <c r="BR58" s="78"/>
      <c r="BS58" s="78"/>
      <c r="BT58" s="78"/>
      <c r="BU58" s="78"/>
      <c r="BV58" s="78"/>
      <c r="BW58" s="78"/>
      <c r="BX58" s="78"/>
      <c r="BY58" s="78"/>
      <c r="BZ58" s="123"/>
      <c r="CA58" s="78"/>
      <c r="CB58" s="123"/>
      <c r="CC58" s="123"/>
    </row>
    <row r="59" spans="2:94" ht="18.75">
      <c r="AG59" s="118"/>
      <c r="AZ59" s="78"/>
      <c r="BB59" s="78"/>
      <c r="BC59" s="78"/>
      <c r="BD59" s="78"/>
      <c r="BE59" s="78"/>
      <c r="BF59" s="78"/>
      <c r="BG59" s="78"/>
      <c r="BH59" s="78"/>
      <c r="BI59" s="78"/>
      <c r="BJ59" s="78"/>
      <c r="BK59" s="78"/>
      <c r="BL59" s="78"/>
      <c r="BM59" s="78"/>
      <c r="BP59" s="78"/>
      <c r="BR59" s="78"/>
      <c r="BS59" s="78"/>
      <c r="BT59" s="78"/>
      <c r="BU59" s="78"/>
      <c r="BV59" s="78"/>
      <c r="BW59" s="78"/>
      <c r="BX59" s="78"/>
      <c r="BY59" s="78"/>
      <c r="BZ59" s="78"/>
      <c r="CA59" s="78"/>
      <c r="CB59" s="78"/>
      <c r="CC59" s="78"/>
    </row>
    <row r="60" spans="2:94" ht="18">
      <c r="B60" s="1"/>
      <c r="C60" s="57"/>
      <c r="G60" s="65"/>
      <c r="N60" s="65"/>
      <c r="R60" s="6"/>
      <c r="S60" s="5"/>
      <c r="U60" s="88"/>
      <c r="V60" s="88"/>
      <c r="W60" s="88"/>
      <c r="X60" s="88"/>
      <c r="Y60" s="88"/>
      <c r="Z60" s="88"/>
      <c r="AA60" s="88"/>
      <c r="AB60" s="88"/>
      <c r="AC60" s="88"/>
      <c r="AD60" s="101"/>
      <c r="AE60" s="88"/>
      <c r="AF60" s="88"/>
      <c r="AG60" s="101"/>
      <c r="BC60" s="123"/>
      <c r="BJ60" s="117"/>
      <c r="BK60" s="125"/>
      <c r="BL60" s="125"/>
      <c r="BS60" s="123"/>
      <c r="BZ60" s="117"/>
      <c r="CA60" s="125"/>
      <c r="CB60" s="125"/>
    </row>
    <row r="61" spans="2:94" ht="18">
      <c r="B61" s="1"/>
      <c r="C61" s="57"/>
      <c r="D61" s="14" t="s">
        <v>12</v>
      </c>
      <c r="R61" s="9"/>
      <c r="S61" s="90"/>
      <c r="U61" s="50"/>
      <c r="V61" s="98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98"/>
    </row>
    <row r="62" spans="2:94" ht="18">
      <c r="B62" s="1"/>
      <c r="C62" s="57"/>
      <c r="D62" s="14" t="s">
        <v>14</v>
      </c>
      <c r="R62" s="9"/>
      <c r="S62" s="91"/>
      <c r="U62" s="89"/>
      <c r="V62" s="89"/>
      <c r="W62" s="89"/>
      <c r="X62" s="89"/>
      <c r="Y62" s="89"/>
      <c r="Z62" s="89"/>
      <c r="AA62" s="89"/>
      <c r="AB62" s="89"/>
      <c r="AC62" s="89"/>
      <c r="AD62" s="89"/>
      <c r="AE62" s="89"/>
      <c r="AF62" s="89"/>
      <c r="AG62" s="78"/>
      <c r="BB62" s="101"/>
      <c r="BR62" s="101"/>
    </row>
    <row r="63" spans="2:94" ht="18">
      <c r="B63" s="1"/>
      <c r="C63" s="57"/>
      <c r="R63" s="9"/>
      <c r="S63" s="9"/>
      <c r="BB63" s="101"/>
      <c r="BL63" s="78"/>
      <c r="BR63" s="101"/>
      <c r="CB63" s="78"/>
    </row>
    <row r="64" spans="2:94" ht="21">
      <c r="B64" s="1"/>
      <c r="C64" s="57"/>
      <c r="R64" s="9"/>
      <c r="S64" s="9"/>
      <c r="Z64" s="54" t="s">
        <v>7</v>
      </c>
      <c r="BB64" s="101"/>
      <c r="BR64" s="101"/>
    </row>
    <row r="65" spans="2:81" ht="21.75" thickBot="1">
      <c r="B65" s="1"/>
      <c r="C65" s="8"/>
      <c r="I65" s="54" t="s">
        <v>7</v>
      </c>
      <c r="R65" s="9"/>
      <c r="S65" s="9"/>
      <c r="AC65" s="102"/>
      <c r="BB65" s="101"/>
      <c r="BG65" s="127"/>
      <c r="BR65" s="101"/>
      <c r="BW65" s="127"/>
    </row>
    <row r="66" spans="2:81" ht="21" thickBot="1">
      <c r="B66" s="1"/>
      <c r="D66" s="23">
        <f t="shared" ref="D66:D103" si="26">C18</f>
        <v>100</v>
      </c>
      <c r="E66" s="94">
        <f>D66</f>
        <v>100</v>
      </c>
      <c r="F66" s="94">
        <f t="shared" ref="F66:O66" si="27">E66</f>
        <v>100</v>
      </c>
      <c r="G66" s="94">
        <f t="shared" si="27"/>
        <v>100</v>
      </c>
      <c r="H66" s="94">
        <f t="shared" si="27"/>
        <v>100</v>
      </c>
      <c r="I66" s="94">
        <f t="shared" si="27"/>
        <v>100</v>
      </c>
      <c r="J66" s="94">
        <f t="shared" si="27"/>
        <v>100</v>
      </c>
      <c r="K66" s="94">
        <f t="shared" si="27"/>
        <v>100</v>
      </c>
      <c r="L66" s="94">
        <f t="shared" si="27"/>
        <v>100</v>
      </c>
      <c r="M66" s="94">
        <f t="shared" si="27"/>
        <v>100</v>
      </c>
      <c r="N66" s="94">
        <f t="shared" si="27"/>
        <v>100</v>
      </c>
      <c r="O66" s="94">
        <f t="shared" si="27"/>
        <v>100</v>
      </c>
      <c r="R66" s="9"/>
      <c r="S66" s="9"/>
      <c r="U66" s="23">
        <f t="shared" ref="U66:U103" si="28">R18</f>
        <v>100</v>
      </c>
      <c r="V66" s="94">
        <f>U66</f>
        <v>100</v>
      </c>
      <c r="W66" s="94">
        <f t="shared" ref="V66:AF74" si="29">V66</f>
        <v>100</v>
      </c>
      <c r="X66" s="94">
        <f t="shared" si="29"/>
        <v>100</v>
      </c>
      <c r="Y66" s="94">
        <f t="shared" si="29"/>
        <v>100</v>
      </c>
      <c r="Z66" s="94">
        <f t="shared" si="29"/>
        <v>100</v>
      </c>
      <c r="AA66" s="94">
        <f t="shared" si="29"/>
        <v>100</v>
      </c>
      <c r="AB66" s="94">
        <f t="shared" si="29"/>
        <v>100</v>
      </c>
      <c r="AC66" s="94">
        <f t="shared" si="29"/>
        <v>100</v>
      </c>
      <c r="AD66" s="94">
        <f t="shared" si="29"/>
        <v>100</v>
      </c>
      <c r="AE66" s="94">
        <f t="shared" si="29"/>
        <v>100</v>
      </c>
      <c r="AF66" s="94">
        <f t="shared" si="29"/>
        <v>100</v>
      </c>
      <c r="AG66" s="128"/>
      <c r="BB66" s="129"/>
      <c r="BC66" s="129"/>
      <c r="BD66" s="129"/>
      <c r="BE66" s="129"/>
      <c r="BF66" s="129"/>
      <c r="BG66" s="129"/>
      <c r="BH66" s="129"/>
      <c r="BI66" s="129"/>
      <c r="BJ66" s="129"/>
      <c r="BK66" s="129"/>
      <c r="BL66" s="129"/>
      <c r="BM66" s="129"/>
      <c r="BR66" s="129"/>
      <c r="BS66" s="129"/>
      <c r="BT66" s="129"/>
      <c r="BU66" s="129"/>
      <c r="BV66" s="129"/>
      <c r="BW66" s="129"/>
      <c r="BX66" s="129"/>
      <c r="BY66" s="129"/>
      <c r="BZ66" s="129"/>
      <c r="CA66" s="129"/>
      <c r="CB66" s="129"/>
      <c r="CC66" s="129"/>
    </row>
    <row r="67" spans="2:81" ht="21" thickBot="1">
      <c r="B67" s="1"/>
      <c r="D67" s="23">
        <f t="shared" si="26"/>
        <v>97</v>
      </c>
      <c r="E67" s="94">
        <f>D67</f>
        <v>97</v>
      </c>
      <c r="F67" s="94">
        <f t="shared" ref="E67:O102" si="30">E67</f>
        <v>97</v>
      </c>
      <c r="G67" s="94">
        <f t="shared" si="30"/>
        <v>97</v>
      </c>
      <c r="H67" s="94">
        <f t="shared" si="30"/>
        <v>97</v>
      </c>
      <c r="I67" s="94">
        <f t="shared" si="30"/>
        <v>97</v>
      </c>
      <c r="J67" s="94">
        <f t="shared" si="30"/>
        <v>97</v>
      </c>
      <c r="K67" s="94">
        <f t="shared" si="30"/>
        <v>97</v>
      </c>
      <c r="L67" s="94">
        <f t="shared" si="30"/>
        <v>97</v>
      </c>
      <c r="M67" s="94">
        <f t="shared" si="30"/>
        <v>97</v>
      </c>
      <c r="N67" s="94">
        <f t="shared" si="30"/>
        <v>97</v>
      </c>
      <c r="O67" s="94">
        <f t="shared" si="30"/>
        <v>97</v>
      </c>
      <c r="R67" s="9"/>
      <c r="S67" s="9"/>
      <c r="U67" s="23">
        <f t="shared" si="28"/>
        <v>97</v>
      </c>
      <c r="V67" s="94">
        <f>U67</f>
        <v>97</v>
      </c>
      <c r="W67" s="94">
        <f t="shared" si="29"/>
        <v>97</v>
      </c>
      <c r="X67" s="94">
        <f t="shared" si="29"/>
        <v>97</v>
      </c>
      <c r="Y67" s="94">
        <f t="shared" si="29"/>
        <v>97</v>
      </c>
      <c r="Z67" s="94">
        <f t="shared" si="29"/>
        <v>97</v>
      </c>
      <c r="AA67" s="94">
        <f t="shared" si="29"/>
        <v>97</v>
      </c>
      <c r="AB67" s="94">
        <f t="shared" si="29"/>
        <v>97</v>
      </c>
      <c r="AC67" s="94">
        <f t="shared" si="29"/>
        <v>97</v>
      </c>
      <c r="AD67" s="94">
        <f t="shared" si="29"/>
        <v>97</v>
      </c>
      <c r="AE67" s="94">
        <f t="shared" si="29"/>
        <v>97</v>
      </c>
      <c r="AF67" s="94">
        <f t="shared" si="29"/>
        <v>97</v>
      </c>
      <c r="AG67" s="128"/>
      <c r="BB67" s="129"/>
      <c r="BC67" s="129"/>
      <c r="BD67" s="129"/>
      <c r="BE67" s="129"/>
      <c r="BF67" s="129"/>
      <c r="BG67" s="129"/>
      <c r="BH67" s="129"/>
      <c r="BI67" s="129"/>
      <c r="BJ67" s="129"/>
      <c r="BK67" s="129"/>
      <c r="BL67" s="129"/>
      <c r="BM67" s="129"/>
      <c r="BR67" s="129"/>
      <c r="BS67" s="129"/>
      <c r="BT67" s="129"/>
      <c r="BU67" s="129"/>
      <c r="BV67" s="129"/>
      <c r="BW67" s="129"/>
      <c r="BX67" s="129"/>
      <c r="BY67" s="129"/>
      <c r="BZ67" s="129"/>
      <c r="CA67" s="129"/>
      <c r="CB67" s="129"/>
      <c r="CC67" s="129"/>
    </row>
    <row r="68" spans="2:81" ht="21" thickBot="1">
      <c r="B68" s="1"/>
      <c r="D68" s="23">
        <f t="shared" si="26"/>
        <v>94</v>
      </c>
      <c r="E68" s="94">
        <f t="shared" si="30"/>
        <v>94</v>
      </c>
      <c r="F68" s="94">
        <f t="shared" si="30"/>
        <v>94</v>
      </c>
      <c r="G68" s="94">
        <f t="shared" si="30"/>
        <v>94</v>
      </c>
      <c r="H68" s="94">
        <f t="shared" si="30"/>
        <v>94</v>
      </c>
      <c r="I68" s="94">
        <f t="shared" si="30"/>
        <v>94</v>
      </c>
      <c r="J68" s="94">
        <f t="shared" si="30"/>
        <v>94</v>
      </c>
      <c r="K68" s="94">
        <f t="shared" si="30"/>
        <v>94</v>
      </c>
      <c r="L68" s="94">
        <f t="shared" si="30"/>
        <v>94</v>
      </c>
      <c r="M68" s="94">
        <f t="shared" si="30"/>
        <v>94</v>
      </c>
      <c r="N68" s="94">
        <f t="shared" si="30"/>
        <v>94</v>
      </c>
      <c r="O68" s="94">
        <f t="shared" si="30"/>
        <v>94</v>
      </c>
      <c r="R68" s="9"/>
      <c r="S68" s="9"/>
      <c r="U68" s="23">
        <f t="shared" si="28"/>
        <v>94</v>
      </c>
      <c r="V68" s="94">
        <f t="shared" si="29"/>
        <v>94</v>
      </c>
      <c r="W68" s="94">
        <f t="shared" si="29"/>
        <v>94</v>
      </c>
      <c r="X68" s="94">
        <f t="shared" si="29"/>
        <v>94</v>
      </c>
      <c r="Y68" s="94">
        <f t="shared" si="29"/>
        <v>94</v>
      </c>
      <c r="Z68" s="94">
        <f t="shared" si="29"/>
        <v>94</v>
      </c>
      <c r="AA68" s="94">
        <f t="shared" si="29"/>
        <v>94</v>
      </c>
      <c r="AB68" s="94">
        <f t="shared" si="29"/>
        <v>94</v>
      </c>
      <c r="AC68" s="94">
        <f t="shared" si="29"/>
        <v>94</v>
      </c>
      <c r="AD68" s="94">
        <f t="shared" si="29"/>
        <v>94</v>
      </c>
      <c r="AE68" s="94">
        <f t="shared" si="29"/>
        <v>94</v>
      </c>
      <c r="AF68" s="94">
        <f t="shared" si="29"/>
        <v>94</v>
      </c>
      <c r="AG68" s="128"/>
      <c r="BB68" s="129"/>
      <c r="BC68" s="129"/>
      <c r="BD68" s="129"/>
      <c r="BE68" s="129"/>
      <c r="BF68" s="129"/>
      <c r="BG68" s="129"/>
      <c r="BH68" s="129"/>
      <c r="BI68" s="129"/>
      <c r="BJ68" s="129"/>
      <c r="BK68" s="129"/>
      <c r="BL68" s="129"/>
      <c r="BM68" s="129"/>
      <c r="BR68" s="129"/>
      <c r="BS68" s="129"/>
      <c r="BT68" s="129"/>
      <c r="BU68" s="129"/>
      <c r="BV68" s="129"/>
      <c r="BW68" s="129"/>
      <c r="BX68" s="129"/>
      <c r="BY68" s="129"/>
      <c r="BZ68" s="129"/>
      <c r="CA68" s="129"/>
      <c r="CB68" s="129"/>
      <c r="CC68" s="129"/>
    </row>
    <row r="69" spans="2:81" ht="21" thickBot="1">
      <c r="B69" s="1"/>
      <c r="D69" s="23">
        <f t="shared" si="26"/>
        <v>91</v>
      </c>
      <c r="E69" s="94">
        <f t="shared" si="30"/>
        <v>91</v>
      </c>
      <c r="F69" s="94">
        <f t="shared" si="30"/>
        <v>91</v>
      </c>
      <c r="G69" s="94">
        <f t="shared" si="30"/>
        <v>91</v>
      </c>
      <c r="H69" s="94">
        <f t="shared" si="30"/>
        <v>91</v>
      </c>
      <c r="I69" s="94">
        <f t="shared" si="30"/>
        <v>91</v>
      </c>
      <c r="J69" s="94">
        <f t="shared" si="30"/>
        <v>91</v>
      </c>
      <c r="K69" s="94">
        <f t="shared" si="30"/>
        <v>91</v>
      </c>
      <c r="L69" s="94">
        <f t="shared" si="30"/>
        <v>91</v>
      </c>
      <c r="M69" s="94">
        <f t="shared" si="30"/>
        <v>91</v>
      </c>
      <c r="N69" s="94">
        <f t="shared" si="30"/>
        <v>91</v>
      </c>
      <c r="O69" s="94">
        <f t="shared" si="30"/>
        <v>91</v>
      </c>
      <c r="R69" s="9"/>
      <c r="S69" s="9"/>
      <c r="U69" s="23">
        <f t="shared" si="28"/>
        <v>91</v>
      </c>
      <c r="V69" s="94">
        <f t="shared" si="29"/>
        <v>91</v>
      </c>
      <c r="W69" s="94">
        <f t="shared" si="29"/>
        <v>91</v>
      </c>
      <c r="X69" s="94">
        <f t="shared" si="29"/>
        <v>91</v>
      </c>
      <c r="Y69" s="94">
        <f t="shared" si="29"/>
        <v>91</v>
      </c>
      <c r="Z69" s="94">
        <f t="shared" si="29"/>
        <v>91</v>
      </c>
      <c r="AA69" s="94">
        <f t="shared" si="29"/>
        <v>91</v>
      </c>
      <c r="AB69" s="94">
        <f t="shared" si="29"/>
        <v>91</v>
      </c>
      <c r="AC69" s="94">
        <f t="shared" si="29"/>
        <v>91</v>
      </c>
      <c r="AD69" s="94">
        <f t="shared" si="29"/>
        <v>91</v>
      </c>
      <c r="AE69" s="94">
        <f t="shared" si="29"/>
        <v>91</v>
      </c>
      <c r="AF69" s="94">
        <f t="shared" si="29"/>
        <v>91</v>
      </c>
      <c r="AG69" s="128"/>
      <c r="BB69" s="129"/>
      <c r="BC69" s="129"/>
      <c r="BD69" s="129"/>
      <c r="BE69" s="129"/>
      <c r="BF69" s="129"/>
      <c r="BG69" s="129"/>
      <c r="BH69" s="129"/>
      <c r="BI69" s="129"/>
      <c r="BJ69" s="129"/>
      <c r="BK69" s="129"/>
      <c r="BL69" s="129"/>
      <c r="BM69" s="129"/>
      <c r="BR69" s="129"/>
      <c r="BS69" s="129"/>
      <c r="BT69" s="129"/>
      <c r="BU69" s="129"/>
      <c r="BV69" s="129"/>
      <c r="BW69" s="129"/>
      <c r="BX69" s="129"/>
      <c r="BY69" s="129"/>
      <c r="BZ69" s="129"/>
      <c r="CA69" s="129"/>
      <c r="CB69" s="129"/>
      <c r="CC69" s="129"/>
    </row>
    <row r="70" spans="2:81" ht="21" thickBot="1">
      <c r="B70" s="1"/>
      <c r="D70" s="23">
        <f t="shared" si="26"/>
        <v>88</v>
      </c>
      <c r="E70" s="94">
        <f t="shared" si="30"/>
        <v>88</v>
      </c>
      <c r="F70" s="94">
        <f t="shared" si="30"/>
        <v>88</v>
      </c>
      <c r="G70" s="94">
        <f t="shared" si="30"/>
        <v>88</v>
      </c>
      <c r="H70" s="94">
        <f t="shared" si="30"/>
        <v>88</v>
      </c>
      <c r="I70" s="94">
        <f t="shared" si="30"/>
        <v>88</v>
      </c>
      <c r="J70" s="94">
        <f t="shared" si="30"/>
        <v>88</v>
      </c>
      <c r="K70" s="94">
        <f t="shared" si="30"/>
        <v>88</v>
      </c>
      <c r="L70" s="94">
        <f t="shared" si="30"/>
        <v>88</v>
      </c>
      <c r="M70" s="94">
        <f t="shared" si="30"/>
        <v>88</v>
      </c>
      <c r="N70" s="94">
        <f t="shared" si="30"/>
        <v>88</v>
      </c>
      <c r="O70" s="94">
        <f t="shared" si="30"/>
        <v>88</v>
      </c>
      <c r="R70" s="9"/>
      <c r="S70" s="9"/>
      <c r="U70" s="23">
        <f t="shared" si="28"/>
        <v>88</v>
      </c>
      <c r="V70" s="94">
        <f t="shared" si="29"/>
        <v>88</v>
      </c>
      <c r="W70" s="94">
        <f t="shared" si="29"/>
        <v>88</v>
      </c>
      <c r="X70" s="94">
        <f t="shared" si="29"/>
        <v>88</v>
      </c>
      <c r="Y70" s="94">
        <f t="shared" si="29"/>
        <v>88</v>
      </c>
      <c r="Z70" s="94">
        <f t="shared" si="29"/>
        <v>88</v>
      </c>
      <c r="AA70" s="94">
        <f t="shared" si="29"/>
        <v>88</v>
      </c>
      <c r="AB70" s="94">
        <f t="shared" si="29"/>
        <v>88</v>
      </c>
      <c r="AC70" s="94">
        <f t="shared" si="29"/>
        <v>88</v>
      </c>
      <c r="AD70" s="94">
        <f t="shared" si="29"/>
        <v>88</v>
      </c>
      <c r="AE70" s="94">
        <f t="shared" si="29"/>
        <v>88</v>
      </c>
      <c r="AF70" s="94">
        <f t="shared" si="29"/>
        <v>88</v>
      </c>
      <c r="AG70" s="128"/>
      <c r="BB70" s="129"/>
      <c r="BC70" s="129"/>
      <c r="BD70" s="129"/>
      <c r="BE70" s="129"/>
      <c r="BF70" s="129"/>
      <c r="BG70" s="129"/>
      <c r="BH70" s="129"/>
      <c r="BI70" s="129"/>
      <c r="BJ70" s="129"/>
      <c r="BK70" s="129"/>
      <c r="BL70" s="129"/>
      <c r="BM70" s="129"/>
      <c r="BR70" s="129"/>
      <c r="BS70" s="129"/>
      <c r="BT70" s="129"/>
      <c r="BU70" s="129"/>
      <c r="BV70" s="129"/>
      <c r="BW70" s="129"/>
      <c r="BX70" s="129"/>
      <c r="BY70" s="129"/>
      <c r="BZ70" s="129"/>
      <c r="CA70" s="129"/>
      <c r="CB70" s="129"/>
      <c r="CC70" s="129"/>
    </row>
    <row r="71" spans="2:81" ht="21" thickBot="1">
      <c r="B71" s="1"/>
      <c r="D71" s="23">
        <f t="shared" si="26"/>
        <v>85</v>
      </c>
      <c r="E71" s="94">
        <f t="shared" si="30"/>
        <v>85</v>
      </c>
      <c r="F71" s="94">
        <f t="shared" si="30"/>
        <v>85</v>
      </c>
      <c r="G71" s="94">
        <f t="shared" si="30"/>
        <v>85</v>
      </c>
      <c r="H71" s="94">
        <f t="shared" si="30"/>
        <v>85</v>
      </c>
      <c r="I71" s="94">
        <f t="shared" si="30"/>
        <v>85</v>
      </c>
      <c r="J71" s="94">
        <f t="shared" si="30"/>
        <v>85</v>
      </c>
      <c r="K71" s="94">
        <f t="shared" si="30"/>
        <v>85</v>
      </c>
      <c r="L71" s="94">
        <f t="shared" si="30"/>
        <v>85</v>
      </c>
      <c r="M71" s="94">
        <f t="shared" si="30"/>
        <v>85</v>
      </c>
      <c r="N71" s="94">
        <f t="shared" si="30"/>
        <v>85</v>
      </c>
      <c r="O71" s="94">
        <f t="shared" si="30"/>
        <v>85</v>
      </c>
      <c r="R71" s="9"/>
      <c r="S71" s="9"/>
      <c r="U71" s="23">
        <f t="shared" si="28"/>
        <v>85</v>
      </c>
      <c r="V71" s="94">
        <f t="shared" si="29"/>
        <v>85</v>
      </c>
      <c r="W71" s="94">
        <f t="shared" si="29"/>
        <v>85</v>
      </c>
      <c r="X71" s="94">
        <f t="shared" si="29"/>
        <v>85</v>
      </c>
      <c r="Y71" s="94">
        <f t="shared" si="29"/>
        <v>85</v>
      </c>
      <c r="Z71" s="94">
        <f t="shared" si="29"/>
        <v>85</v>
      </c>
      <c r="AA71" s="94">
        <f t="shared" si="29"/>
        <v>85</v>
      </c>
      <c r="AB71" s="94">
        <f t="shared" si="29"/>
        <v>85</v>
      </c>
      <c r="AC71" s="94">
        <f t="shared" si="29"/>
        <v>85</v>
      </c>
      <c r="AD71" s="94">
        <f t="shared" si="29"/>
        <v>85</v>
      </c>
      <c r="AE71" s="94">
        <f t="shared" si="29"/>
        <v>85</v>
      </c>
      <c r="AF71" s="94">
        <f t="shared" si="29"/>
        <v>85</v>
      </c>
      <c r="AG71" s="128"/>
      <c r="BB71" s="129"/>
      <c r="BC71" s="129"/>
      <c r="BD71" s="129"/>
      <c r="BE71" s="129"/>
      <c r="BF71" s="129"/>
      <c r="BG71" s="129"/>
      <c r="BH71" s="129"/>
      <c r="BI71" s="129"/>
      <c r="BJ71" s="129"/>
      <c r="BK71" s="129"/>
      <c r="BL71" s="129"/>
      <c r="BM71" s="129"/>
      <c r="BR71" s="129"/>
      <c r="BS71" s="129"/>
      <c r="BT71" s="129"/>
      <c r="BU71" s="129"/>
      <c r="BV71" s="129"/>
      <c r="BW71" s="129"/>
      <c r="BX71" s="129"/>
      <c r="BY71" s="129"/>
      <c r="BZ71" s="129"/>
      <c r="CA71" s="129"/>
      <c r="CB71" s="129"/>
      <c r="CC71" s="129"/>
    </row>
    <row r="72" spans="2:81" ht="21" thickBot="1">
      <c r="B72" s="1"/>
      <c r="D72" s="23">
        <f t="shared" si="26"/>
        <v>82</v>
      </c>
      <c r="E72" s="94">
        <f t="shared" si="30"/>
        <v>82</v>
      </c>
      <c r="F72" s="94">
        <f t="shared" si="30"/>
        <v>82</v>
      </c>
      <c r="G72" s="94">
        <f t="shared" si="30"/>
        <v>82</v>
      </c>
      <c r="H72" s="94">
        <f t="shared" si="30"/>
        <v>82</v>
      </c>
      <c r="I72" s="94">
        <f t="shared" si="30"/>
        <v>82</v>
      </c>
      <c r="J72" s="94">
        <f t="shared" si="30"/>
        <v>82</v>
      </c>
      <c r="K72" s="94">
        <f t="shared" si="30"/>
        <v>82</v>
      </c>
      <c r="L72" s="94">
        <f t="shared" si="30"/>
        <v>82</v>
      </c>
      <c r="M72" s="94">
        <f t="shared" si="30"/>
        <v>82</v>
      </c>
      <c r="N72" s="94">
        <f t="shared" si="30"/>
        <v>82</v>
      </c>
      <c r="O72" s="94">
        <f t="shared" si="30"/>
        <v>82</v>
      </c>
      <c r="U72" s="23">
        <f t="shared" si="28"/>
        <v>82</v>
      </c>
      <c r="V72" s="94">
        <f t="shared" si="29"/>
        <v>82</v>
      </c>
      <c r="W72" s="94">
        <f t="shared" si="29"/>
        <v>82</v>
      </c>
      <c r="X72" s="94">
        <f t="shared" si="29"/>
        <v>82</v>
      </c>
      <c r="Y72" s="94">
        <f t="shared" si="29"/>
        <v>82</v>
      </c>
      <c r="Z72" s="94">
        <f t="shared" si="29"/>
        <v>82</v>
      </c>
      <c r="AA72" s="94">
        <f t="shared" si="29"/>
        <v>82</v>
      </c>
      <c r="AB72" s="94">
        <f t="shared" si="29"/>
        <v>82</v>
      </c>
      <c r="AC72" s="94">
        <f t="shared" si="29"/>
        <v>82</v>
      </c>
      <c r="AD72" s="94">
        <f t="shared" si="29"/>
        <v>82</v>
      </c>
      <c r="AE72" s="94">
        <f t="shared" si="29"/>
        <v>82</v>
      </c>
      <c r="AF72" s="94">
        <f t="shared" si="29"/>
        <v>82</v>
      </c>
      <c r="AG72" s="128"/>
      <c r="BB72" s="129"/>
      <c r="BC72" s="129"/>
      <c r="BD72" s="129"/>
      <c r="BE72" s="129"/>
      <c r="BF72" s="129"/>
      <c r="BG72" s="129"/>
      <c r="BH72" s="129"/>
      <c r="BI72" s="129"/>
      <c r="BJ72" s="129"/>
      <c r="BK72" s="129"/>
      <c r="BL72" s="129"/>
      <c r="BM72" s="129"/>
      <c r="BR72" s="129"/>
      <c r="BS72" s="129"/>
      <c r="BT72" s="129"/>
      <c r="BU72" s="129"/>
      <c r="BV72" s="129"/>
      <c r="BW72" s="129"/>
      <c r="BX72" s="129"/>
      <c r="BY72" s="129"/>
      <c r="BZ72" s="129"/>
      <c r="CA72" s="129"/>
      <c r="CB72" s="129"/>
      <c r="CC72" s="129"/>
    </row>
    <row r="73" spans="2:81" ht="21" thickBot="1">
      <c r="B73" s="1"/>
      <c r="D73" s="23">
        <f t="shared" si="26"/>
        <v>79</v>
      </c>
      <c r="E73" s="94">
        <f t="shared" si="30"/>
        <v>79</v>
      </c>
      <c r="F73" s="94">
        <f t="shared" si="30"/>
        <v>79</v>
      </c>
      <c r="G73" s="94">
        <f t="shared" si="30"/>
        <v>79</v>
      </c>
      <c r="H73" s="94">
        <f t="shared" si="30"/>
        <v>79</v>
      </c>
      <c r="I73" s="94">
        <f t="shared" si="30"/>
        <v>79</v>
      </c>
      <c r="J73" s="94">
        <f t="shared" si="30"/>
        <v>79</v>
      </c>
      <c r="K73" s="94">
        <f t="shared" si="30"/>
        <v>79</v>
      </c>
      <c r="L73" s="94">
        <f t="shared" si="30"/>
        <v>79</v>
      </c>
      <c r="M73" s="94">
        <f t="shared" si="30"/>
        <v>79</v>
      </c>
      <c r="N73" s="94">
        <f t="shared" si="30"/>
        <v>79</v>
      </c>
      <c r="O73" s="94">
        <f t="shared" si="30"/>
        <v>79</v>
      </c>
      <c r="U73" s="23">
        <f t="shared" si="28"/>
        <v>79</v>
      </c>
      <c r="V73" s="94">
        <f t="shared" si="29"/>
        <v>79</v>
      </c>
      <c r="W73" s="94">
        <f t="shared" si="29"/>
        <v>79</v>
      </c>
      <c r="X73" s="94">
        <f t="shared" si="29"/>
        <v>79</v>
      </c>
      <c r="Y73" s="94">
        <f t="shared" si="29"/>
        <v>79</v>
      </c>
      <c r="Z73" s="94">
        <f t="shared" si="29"/>
        <v>79</v>
      </c>
      <c r="AA73" s="94">
        <f t="shared" si="29"/>
        <v>79</v>
      </c>
      <c r="AB73" s="94">
        <f t="shared" si="29"/>
        <v>79</v>
      </c>
      <c r="AC73" s="94">
        <f t="shared" si="29"/>
        <v>79</v>
      </c>
      <c r="AD73" s="94">
        <f t="shared" si="29"/>
        <v>79</v>
      </c>
      <c r="AE73" s="94">
        <f t="shared" si="29"/>
        <v>79</v>
      </c>
      <c r="AF73" s="94">
        <f t="shared" si="29"/>
        <v>79</v>
      </c>
      <c r="AG73" s="128"/>
      <c r="BB73" s="129"/>
      <c r="BC73" s="129"/>
      <c r="BD73" s="129"/>
      <c r="BE73" s="129"/>
      <c r="BF73" s="129"/>
      <c r="BG73" s="129"/>
      <c r="BH73" s="129"/>
      <c r="BI73" s="129"/>
      <c r="BJ73" s="129"/>
      <c r="BK73" s="129"/>
      <c r="BL73" s="129"/>
      <c r="BM73" s="129"/>
      <c r="BR73" s="129"/>
      <c r="BS73" s="129"/>
      <c r="BT73" s="129"/>
      <c r="BU73" s="129"/>
      <c r="BV73" s="129"/>
      <c r="BW73" s="129"/>
      <c r="BX73" s="129"/>
      <c r="BY73" s="129"/>
      <c r="BZ73" s="129"/>
      <c r="CA73" s="129"/>
      <c r="CB73" s="129"/>
      <c r="CC73" s="129"/>
    </row>
    <row r="74" spans="2:81" ht="21" thickBot="1">
      <c r="B74" s="1"/>
      <c r="D74" s="23">
        <f t="shared" si="26"/>
        <v>76</v>
      </c>
      <c r="E74" s="94">
        <f t="shared" si="30"/>
        <v>76</v>
      </c>
      <c r="F74" s="94">
        <f t="shared" si="30"/>
        <v>76</v>
      </c>
      <c r="G74" s="94">
        <f t="shared" si="30"/>
        <v>76</v>
      </c>
      <c r="H74" s="94">
        <f t="shared" si="30"/>
        <v>76</v>
      </c>
      <c r="I74" s="94">
        <f t="shared" si="30"/>
        <v>76</v>
      </c>
      <c r="J74" s="94">
        <f t="shared" si="30"/>
        <v>76</v>
      </c>
      <c r="K74" s="94">
        <f t="shared" si="30"/>
        <v>76</v>
      </c>
      <c r="L74" s="94">
        <f t="shared" si="30"/>
        <v>76</v>
      </c>
      <c r="M74" s="94">
        <f t="shared" si="30"/>
        <v>76</v>
      </c>
      <c r="N74" s="94">
        <f t="shared" si="30"/>
        <v>76</v>
      </c>
      <c r="O74" s="94">
        <f t="shared" si="30"/>
        <v>76</v>
      </c>
      <c r="U74" s="23">
        <f t="shared" si="28"/>
        <v>76</v>
      </c>
      <c r="V74" s="94">
        <f t="shared" si="29"/>
        <v>76</v>
      </c>
      <c r="W74" s="94">
        <f t="shared" si="29"/>
        <v>76</v>
      </c>
      <c r="X74" s="94">
        <f t="shared" si="29"/>
        <v>76</v>
      </c>
      <c r="Y74" s="94">
        <f t="shared" si="29"/>
        <v>76</v>
      </c>
      <c r="Z74" s="94">
        <f t="shared" si="29"/>
        <v>76</v>
      </c>
      <c r="AA74" s="94">
        <f t="shared" ref="V74:AF89" si="31">Z74</f>
        <v>76</v>
      </c>
      <c r="AB74" s="94">
        <f t="shared" si="31"/>
        <v>76</v>
      </c>
      <c r="AC74" s="94">
        <f t="shared" si="31"/>
        <v>76</v>
      </c>
      <c r="AD74" s="94">
        <f t="shared" si="31"/>
        <v>76</v>
      </c>
      <c r="AE74" s="94">
        <f t="shared" si="31"/>
        <v>76</v>
      </c>
      <c r="AF74" s="94">
        <f t="shared" si="31"/>
        <v>76</v>
      </c>
      <c r="AG74" s="128"/>
      <c r="BB74" s="129"/>
      <c r="BC74" s="129"/>
      <c r="BD74" s="129"/>
      <c r="BE74" s="129"/>
      <c r="BF74" s="129"/>
      <c r="BG74" s="129"/>
      <c r="BH74" s="129"/>
      <c r="BI74" s="129"/>
      <c r="BJ74" s="129"/>
      <c r="BK74" s="129"/>
      <c r="BL74" s="129"/>
      <c r="BM74" s="129"/>
      <c r="BR74" s="129"/>
      <c r="BS74" s="129"/>
      <c r="BT74" s="129"/>
      <c r="BU74" s="129"/>
      <c r="BV74" s="129"/>
      <c r="BW74" s="129"/>
      <c r="BX74" s="129"/>
      <c r="BY74" s="129"/>
      <c r="BZ74" s="129"/>
      <c r="CA74" s="129"/>
      <c r="CB74" s="129"/>
      <c r="CC74" s="129"/>
    </row>
    <row r="75" spans="2:81" ht="21" thickBot="1">
      <c r="B75" s="1"/>
      <c r="D75" s="23">
        <f t="shared" si="26"/>
        <v>73</v>
      </c>
      <c r="E75" s="94">
        <f t="shared" si="30"/>
        <v>73</v>
      </c>
      <c r="F75" s="94">
        <f t="shared" si="30"/>
        <v>73</v>
      </c>
      <c r="G75" s="94">
        <f t="shared" si="30"/>
        <v>73</v>
      </c>
      <c r="H75" s="94">
        <f t="shared" si="30"/>
        <v>73</v>
      </c>
      <c r="I75" s="94">
        <f t="shared" si="30"/>
        <v>73</v>
      </c>
      <c r="J75" s="94">
        <f t="shared" si="30"/>
        <v>73</v>
      </c>
      <c r="K75" s="94">
        <f t="shared" si="30"/>
        <v>73</v>
      </c>
      <c r="L75" s="94">
        <f t="shared" si="30"/>
        <v>73</v>
      </c>
      <c r="M75" s="94">
        <f t="shared" si="30"/>
        <v>73</v>
      </c>
      <c r="N75" s="94">
        <f t="shared" si="30"/>
        <v>73</v>
      </c>
      <c r="O75" s="94">
        <f t="shared" si="30"/>
        <v>73</v>
      </c>
      <c r="U75" s="23">
        <f t="shared" si="28"/>
        <v>73</v>
      </c>
      <c r="V75" s="94">
        <f t="shared" si="31"/>
        <v>73</v>
      </c>
      <c r="W75" s="94">
        <f t="shared" si="31"/>
        <v>73</v>
      </c>
      <c r="X75" s="94">
        <f t="shared" si="31"/>
        <v>73</v>
      </c>
      <c r="Y75" s="94">
        <f t="shared" si="31"/>
        <v>73</v>
      </c>
      <c r="Z75" s="94">
        <f t="shared" si="31"/>
        <v>73</v>
      </c>
      <c r="AA75" s="94">
        <f t="shared" si="31"/>
        <v>73</v>
      </c>
      <c r="AB75" s="94">
        <f t="shared" si="31"/>
        <v>73</v>
      </c>
      <c r="AC75" s="94">
        <f t="shared" si="31"/>
        <v>73</v>
      </c>
      <c r="AD75" s="94">
        <f t="shared" si="31"/>
        <v>73</v>
      </c>
      <c r="AE75" s="94">
        <f t="shared" si="31"/>
        <v>73</v>
      </c>
      <c r="AF75" s="94">
        <f t="shared" si="31"/>
        <v>73</v>
      </c>
      <c r="AG75" s="128"/>
      <c r="BB75" s="129"/>
      <c r="BC75" s="129"/>
      <c r="BD75" s="129"/>
      <c r="BE75" s="129"/>
      <c r="BF75" s="129"/>
      <c r="BG75" s="129"/>
      <c r="BH75" s="129"/>
      <c r="BI75" s="129"/>
      <c r="BJ75" s="129"/>
      <c r="BK75" s="129"/>
      <c r="BL75" s="129"/>
      <c r="BM75" s="129"/>
      <c r="BR75" s="129"/>
      <c r="BS75" s="129"/>
      <c r="BT75" s="129"/>
      <c r="BU75" s="129"/>
      <c r="BV75" s="129"/>
      <c r="BW75" s="129"/>
      <c r="BX75" s="129"/>
      <c r="BY75" s="129"/>
      <c r="BZ75" s="129"/>
      <c r="CA75" s="129"/>
      <c r="CB75" s="129"/>
      <c r="CC75" s="129"/>
    </row>
    <row r="76" spans="2:81" ht="21" thickBot="1">
      <c r="B76" s="1"/>
      <c r="D76" s="23">
        <f t="shared" si="26"/>
        <v>70</v>
      </c>
      <c r="E76" s="94">
        <f t="shared" si="30"/>
        <v>70</v>
      </c>
      <c r="F76" s="94">
        <f t="shared" si="30"/>
        <v>70</v>
      </c>
      <c r="G76" s="94">
        <f t="shared" si="30"/>
        <v>70</v>
      </c>
      <c r="H76" s="94">
        <f t="shared" si="30"/>
        <v>70</v>
      </c>
      <c r="I76" s="94">
        <f t="shared" si="30"/>
        <v>70</v>
      </c>
      <c r="J76" s="94">
        <f t="shared" si="30"/>
        <v>70</v>
      </c>
      <c r="K76" s="94">
        <f t="shared" si="30"/>
        <v>70</v>
      </c>
      <c r="L76" s="94">
        <f t="shared" si="30"/>
        <v>70</v>
      </c>
      <c r="M76" s="94">
        <f t="shared" si="30"/>
        <v>70</v>
      </c>
      <c r="N76" s="94">
        <f t="shared" si="30"/>
        <v>70</v>
      </c>
      <c r="O76" s="94">
        <f t="shared" si="30"/>
        <v>70</v>
      </c>
      <c r="U76" s="23">
        <f t="shared" si="28"/>
        <v>70</v>
      </c>
      <c r="V76" s="94">
        <f t="shared" si="31"/>
        <v>70</v>
      </c>
      <c r="W76" s="94">
        <f t="shared" si="31"/>
        <v>70</v>
      </c>
      <c r="X76" s="94">
        <f t="shared" si="31"/>
        <v>70</v>
      </c>
      <c r="Y76" s="94">
        <f t="shared" si="31"/>
        <v>70</v>
      </c>
      <c r="Z76" s="94">
        <f t="shared" si="31"/>
        <v>70</v>
      </c>
      <c r="AA76" s="94">
        <f t="shared" si="31"/>
        <v>70</v>
      </c>
      <c r="AB76" s="94">
        <f t="shared" si="31"/>
        <v>70</v>
      </c>
      <c r="AC76" s="94">
        <f t="shared" si="31"/>
        <v>70</v>
      </c>
      <c r="AD76" s="94">
        <f t="shared" si="31"/>
        <v>70</v>
      </c>
      <c r="AE76" s="94">
        <f t="shared" si="31"/>
        <v>70</v>
      </c>
      <c r="AF76" s="94">
        <f t="shared" si="31"/>
        <v>70</v>
      </c>
      <c r="AG76" s="128"/>
      <c r="BB76" s="129"/>
      <c r="BC76" s="129"/>
      <c r="BD76" s="129"/>
      <c r="BE76" s="129"/>
      <c r="BF76" s="129"/>
      <c r="BG76" s="129"/>
      <c r="BH76" s="129"/>
      <c r="BI76" s="129"/>
      <c r="BJ76" s="129"/>
      <c r="BK76" s="129"/>
      <c r="BL76" s="129"/>
      <c r="BM76" s="129"/>
      <c r="BR76" s="129"/>
      <c r="BS76" s="129"/>
      <c r="BT76" s="129"/>
      <c r="BU76" s="129"/>
      <c r="BV76" s="129"/>
      <c r="BW76" s="129"/>
      <c r="BX76" s="129"/>
      <c r="BY76" s="129"/>
      <c r="BZ76" s="129"/>
      <c r="CA76" s="129"/>
      <c r="CB76" s="129"/>
      <c r="CC76" s="129"/>
    </row>
    <row r="77" spans="2:81" ht="21" thickBot="1">
      <c r="B77" s="1"/>
      <c r="D77" s="23">
        <f t="shared" si="26"/>
        <v>67</v>
      </c>
      <c r="E77" s="94">
        <f t="shared" si="30"/>
        <v>67</v>
      </c>
      <c r="F77" s="94">
        <f t="shared" si="30"/>
        <v>67</v>
      </c>
      <c r="G77" s="94">
        <f t="shared" si="30"/>
        <v>67</v>
      </c>
      <c r="H77" s="94">
        <f t="shared" si="30"/>
        <v>67</v>
      </c>
      <c r="I77" s="94">
        <f t="shared" si="30"/>
        <v>67</v>
      </c>
      <c r="J77" s="94">
        <f t="shared" si="30"/>
        <v>67</v>
      </c>
      <c r="K77" s="94">
        <f t="shared" si="30"/>
        <v>67</v>
      </c>
      <c r="L77" s="94">
        <f t="shared" si="30"/>
        <v>67</v>
      </c>
      <c r="M77" s="94">
        <f t="shared" si="30"/>
        <v>67</v>
      </c>
      <c r="N77" s="94">
        <f t="shared" si="30"/>
        <v>67</v>
      </c>
      <c r="O77" s="94">
        <f t="shared" si="30"/>
        <v>67</v>
      </c>
      <c r="U77" s="23">
        <f t="shared" si="28"/>
        <v>67</v>
      </c>
      <c r="V77" s="94">
        <f t="shared" si="31"/>
        <v>67</v>
      </c>
      <c r="W77" s="94">
        <f t="shared" si="31"/>
        <v>67</v>
      </c>
      <c r="X77" s="94">
        <f t="shared" si="31"/>
        <v>67</v>
      </c>
      <c r="Y77" s="94">
        <f t="shared" si="31"/>
        <v>67</v>
      </c>
      <c r="Z77" s="94">
        <f t="shared" si="31"/>
        <v>67</v>
      </c>
      <c r="AA77" s="94">
        <f t="shared" si="31"/>
        <v>67</v>
      </c>
      <c r="AB77" s="94">
        <f t="shared" si="31"/>
        <v>67</v>
      </c>
      <c r="AC77" s="94">
        <f t="shared" si="31"/>
        <v>67</v>
      </c>
      <c r="AD77" s="94">
        <f t="shared" si="31"/>
        <v>67</v>
      </c>
      <c r="AE77" s="94">
        <f t="shared" si="31"/>
        <v>67</v>
      </c>
      <c r="AF77" s="94">
        <f t="shared" si="31"/>
        <v>67</v>
      </c>
      <c r="AG77" s="128"/>
      <c r="BB77" s="129"/>
      <c r="BC77" s="129"/>
      <c r="BD77" s="129"/>
      <c r="BE77" s="129"/>
      <c r="BF77" s="129"/>
      <c r="BG77" s="129"/>
      <c r="BH77" s="129"/>
      <c r="BI77" s="129"/>
      <c r="BJ77" s="129"/>
      <c r="BK77" s="129"/>
      <c r="BL77" s="129"/>
      <c r="BM77" s="129"/>
      <c r="BR77" s="129"/>
      <c r="BS77" s="129"/>
      <c r="BT77" s="129"/>
      <c r="BU77" s="129"/>
      <c r="BV77" s="129"/>
      <c r="BW77" s="129"/>
      <c r="BX77" s="129"/>
      <c r="BY77" s="129"/>
      <c r="BZ77" s="129"/>
      <c r="CA77" s="129"/>
      <c r="CB77" s="129"/>
      <c r="CC77" s="129"/>
    </row>
    <row r="78" spans="2:81" ht="21" thickBot="1">
      <c r="B78" s="1"/>
      <c r="D78" s="23">
        <f t="shared" si="26"/>
        <v>64</v>
      </c>
      <c r="E78" s="94">
        <f t="shared" si="30"/>
        <v>64</v>
      </c>
      <c r="F78" s="94">
        <f t="shared" si="30"/>
        <v>64</v>
      </c>
      <c r="G78" s="94">
        <f t="shared" si="30"/>
        <v>64</v>
      </c>
      <c r="H78" s="94">
        <f t="shared" si="30"/>
        <v>64</v>
      </c>
      <c r="I78" s="94">
        <f t="shared" si="30"/>
        <v>64</v>
      </c>
      <c r="J78" s="94">
        <f t="shared" si="30"/>
        <v>64</v>
      </c>
      <c r="K78" s="94">
        <f t="shared" si="30"/>
        <v>64</v>
      </c>
      <c r="L78" s="94">
        <f t="shared" si="30"/>
        <v>64</v>
      </c>
      <c r="M78" s="94">
        <f t="shared" si="30"/>
        <v>64</v>
      </c>
      <c r="N78" s="94">
        <f t="shared" si="30"/>
        <v>64</v>
      </c>
      <c r="O78" s="94">
        <f t="shared" si="30"/>
        <v>64</v>
      </c>
      <c r="U78" s="23">
        <f t="shared" si="28"/>
        <v>64</v>
      </c>
      <c r="V78" s="94">
        <f t="shared" si="31"/>
        <v>64</v>
      </c>
      <c r="W78" s="94">
        <f t="shared" si="31"/>
        <v>64</v>
      </c>
      <c r="X78" s="94">
        <f t="shared" si="31"/>
        <v>64</v>
      </c>
      <c r="Y78" s="94">
        <f t="shared" si="31"/>
        <v>64</v>
      </c>
      <c r="Z78" s="94">
        <f t="shared" si="31"/>
        <v>64</v>
      </c>
      <c r="AA78" s="94">
        <f t="shared" si="31"/>
        <v>64</v>
      </c>
      <c r="AB78" s="94">
        <f t="shared" si="31"/>
        <v>64</v>
      </c>
      <c r="AC78" s="94">
        <f t="shared" si="31"/>
        <v>64</v>
      </c>
      <c r="AD78" s="94">
        <f t="shared" si="31"/>
        <v>64</v>
      </c>
      <c r="AE78" s="94">
        <f t="shared" si="31"/>
        <v>64</v>
      </c>
      <c r="AF78" s="94">
        <f t="shared" si="31"/>
        <v>64</v>
      </c>
      <c r="AG78" s="128"/>
      <c r="BB78" s="129"/>
      <c r="BC78" s="129"/>
      <c r="BD78" s="129"/>
      <c r="BE78" s="129"/>
      <c r="BF78" s="129"/>
      <c r="BG78" s="129"/>
      <c r="BH78" s="129"/>
      <c r="BI78" s="129"/>
      <c r="BJ78" s="129"/>
      <c r="BK78" s="129"/>
      <c r="BL78" s="129"/>
      <c r="BM78" s="129"/>
      <c r="BR78" s="129"/>
      <c r="BS78" s="129"/>
      <c r="BT78" s="129"/>
      <c r="BU78" s="129"/>
      <c r="BV78" s="129"/>
      <c r="BW78" s="129"/>
      <c r="BX78" s="129"/>
      <c r="BY78" s="129"/>
      <c r="BZ78" s="129"/>
      <c r="CA78" s="129"/>
      <c r="CB78" s="129"/>
      <c r="CC78" s="129"/>
    </row>
    <row r="79" spans="2:81" ht="21" thickBot="1">
      <c r="B79" s="1"/>
      <c r="D79" s="23">
        <f t="shared" si="26"/>
        <v>61</v>
      </c>
      <c r="E79" s="94">
        <f t="shared" si="30"/>
        <v>61</v>
      </c>
      <c r="F79" s="94">
        <f t="shared" si="30"/>
        <v>61</v>
      </c>
      <c r="G79" s="94">
        <f t="shared" si="30"/>
        <v>61</v>
      </c>
      <c r="H79" s="94">
        <f t="shared" si="30"/>
        <v>61</v>
      </c>
      <c r="I79" s="94">
        <f t="shared" si="30"/>
        <v>61</v>
      </c>
      <c r="J79" s="94">
        <f t="shared" si="30"/>
        <v>61</v>
      </c>
      <c r="K79" s="94">
        <f t="shared" si="30"/>
        <v>61</v>
      </c>
      <c r="L79" s="94">
        <f t="shared" si="30"/>
        <v>61</v>
      </c>
      <c r="M79" s="94">
        <f t="shared" si="30"/>
        <v>61</v>
      </c>
      <c r="N79" s="94">
        <f t="shared" si="30"/>
        <v>61</v>
      </c>
      <c r="O79" s="94">
        <f t="shared" si="30"/>
        <v>61</v>
      </c>
      <c r="U79" s="23">
        <f t="shared" si="28"/>
        <v>61</v>
      </c>
      <c r="V79" s="94">
        <f t="shared" si="31"/>
        <v>61</v>
      </c>
      <c r="W79" s="94">
        <f t="shared" si="31"/>
        <v>61</v>
      </c>
      <c r="X79" s="94">
        <f t="shared" si="31"/>
        <v>61</v>
      </c>
      <c r="Y79" s="94">
        <f t="shared" si="31"/>
        <v>61</v>
      </c>
      <c r="Z79" s="94">
        <f t="shared" si="31"/>
        <v>61</v>
      </c>
      <c r="AA79" s="94">
        <f t="shared" si="31"/>
        <v>61</v>
      </c>
      <c r="AB79" s="94">
        <f t="shared" si="31"/>
        <v>61</v>
      </c>
      <c r="AC79" s="94">
        <f t="shared" si="31"/>
        <v>61</v>
      </c>
      <c r="AD79" s="94">
        <f t="shared" si="31"/>
        <v>61</v>
      </c>
      <c r="AE79" s="94">
        <f t="shared" si="31"/>
        <v>61</v>
      </c>
      <c r="AF79" s="94">
        <f t="shared" si="31"/>
        <v>61</v>
      </c>
      <c r="AG79" s="128"/>
      <c r="BB79" s="129"/>
      <c r="BC79" s="129"/>
      <c r="BD79" s="129"/>
      <c r="BE79" s="129"/>
      <c r="BF79" s="129"/>
      <c r="BG79" s="129"/>
      <c r="BH79" s="129"/>
      <c r="BI79" s="129"/>
      <c r="BJ79" s="129"/>
      <c r="BK79" s="129"/>
      <c r="BL79" s="129"/>
      <c r="BM79" s="129"/>
      <c r="BR79" s="129"/>
      <c r="BS79" s="129"/>
      <c r="BT79" s="129"/>
      <c r="BU79" s="129"/>
      <c r="BV79" s="129"/>
      <c r="BW79" s="129"/>
      <c r="BX79" s="129"/>
      <c r="BY79" s="129"/>
      <c r="BZ79" s="129"/>
      <c r="CA79" s="129"/>
      <c r="CB79" s="129"/>
      <c r="CC79" s="129"/>
    </row>
    <row r="80" spans="2:81" ht="21" thickBot="1">
      <c r="B80" s="1"/>
      <c r="D80" s="23">
        <f t="shared" si="26"/>
        <v>58</v>
      </c>
      <c r="E80" s="94">
        <f t="shared" si="30"/>
        <v>58</v>
      </c>
      <c r="F80" s="94">
        <f t="shared" si="30"/>
        <v>58</v>
      </c>
      <c r="G80" s="94">
        <f t="shared" si="30"/>
        <v>58</v>
      </c>
      <c r="H80" s="94">
        <f t="shared" si="30"/>
        <v>58</v>
      </c>
      <c r="I80" s="94">
        <f t="shared" si="30"/>
        <v>58</v>
      </c>
      <c r="J80" s="94">
        <f t="shared" si="30"/>
        <v>58</v>
      </c>
      <c r="K80" s="94">
        <f t="shared" si="30"/>
        <v>58</v>
      </c>
      <c r="L80" s="94">
        <f t="shared" si="30"/>
        <v>58</v>
      </c>
      <c r="M80" s="94">
        <f t="shared" si="30"/>
        <v>58</v>
      </c>
      <c r="N80" s="94">
        <f t="shared" si="30"/>
        <v>58</v>
      </c>
      <c r="O80" s="94">
        <f t="shared" si="30"/>
        <v>58</v>
      </c>
      <c r="U80" s="23">
        <f t="shared" si="28"/>
        <v>58</v>
      </c>
      <c r="V80" s="94">
        <f t="shared" si="31"/>
        <v>58</v>
      </c>
      <c r="W80" s="94">
        <f t="shared" si="31"/>
        <v>58</v>
      </c>
      <c r="X80" s="94">
        <f t="shared" si="31"/>
        <v>58</v>
      </c>
      <c r="Y80" s="94">
        <f t="shared" si="31"/>
        <v>58</v>
      </c>
      <c r="Z80" s="94">
        <f t="shared" si="31"/>
        <v>58</v>
      </c>
      <c r="AA80" s="94">
        <f t="shared" si="31"/>
        <v>58</v>
      </c>
      <c r="AB80" s="94">
        <f t="shared" si="31"/>
        <v>58</v>
      </c>
      <c r="AC80" s="94">
        <f t="shared" si="31"/>
        <v>58</v>
      </c>
      <c r="AD80" s="94">
        <f t="shared" si="31"/>
        <v>58</v>
      </c>
      <c r="AE80" s="94">
        <f t="shared" si="31"/>
        <v>58</v>
      </c>
      <c r="AF80" s="94">
        <f t="shared" si="31"/>
        <v>58</v>
      </c>
      <c r="AG80" s="128"/>
      <c r="BB80" s="129"/>
      <c r="BC80" s="129"/>
      <c r="BD80" s="129"/>
      <c r="BE80" s="129"/>
      <c r="BF80" s="129"/>
      <c r="BG80" s="129"/>
      <c r="BH80" s="129"/>
      <c r="BI80" s="129"/>
      <c r="BJ80" s="129"/>
      <c r="BK80" s="129"/>
      <c r="BL80" s="129"/>
      <c r="BM80" s="129"/>
      <c r="BR80" s="129"/>
      <c r="BS80" s="129"/>
      <c r="BT80" s="129"/>
      <c r="BU80" s="129"/>
      <c r="BV80" s="129"/>
      <c r="BW80" s="129"/>
      <c r="BX80" s="129"/>
      <c r="BY80" s="129"/>
      <c r="BZ80" s="129"/>
      <c r="CA80" s="129"/>
      <c r="CB80" s="129"/>
      <c r="CC80" s="129"/>
    </row>
    <row r="81" spans="2:81" ht="21" thickBot="1">
      <c r="B81" s="1"/>
      <c r="D81" s="23">
        <f t="shared" si="26"/>
        <v>55</v>
      </c>
      <c r="E81" s="94">
        <f t="shared" si="30"/>
        <v>55</v>
      </c>
      <c r="F81" s="94">
        <f t="shared" si="30"/>
        <v>55</v>
      </c>
      <c r="G81" s="94">
        <f t="shared" si="30"/>
        <v>55</v>
      </c>
      <c r="H81" s="94">
        <f t="shared" si="30"/>
        <v>55</v>
      </c>
      <c r="I81" s="94">
        <f t="shared" si="30"/>
        <v>55</v>
      </c>
      <c r="J81" s="94">
        <f t="shared" si="30"/>
        <v>55</v>
      </c>
      <c r="K81" s="94">
        <f t="shared" si="30"/>
        <v>55</v>
      </c>
      <c r="L81" s="94">
        <f t="shared" si="30"/>
        <v>55</v>
      </c>
      <c r="M81" s="94">
        <f t="shared" si="30"/>
        <v>55</v>
      </c>
      <c r="N81" s="94">
        <f t="shared" si="30"/>
        <v>55</v>
      </c>
      <c r="O81" s="94">
        <f t="shared" si="30"/>
        <v>55</v>
      </c>
      <c r="U81" s="23">
        <f t="shared" si="28"/>
        <v>55</v>
      </c>
      <c r="V81" s="94">
        <f t="shared" si="31"/>
        <v>55</v>
      </c>
      <c r="W81" s="94">
        <f t="shared" si="31"/>
        <v>55</v>
      </c>
      <c r="X81" s="94">
        <f t="shared" si="31"/>
        <v>55</v>
      </c>
      <c r="Y81" s="94">
        <f t="shared" si="31"/>
        <v>55</v>
      </c>
      <c r="Z81" s="94">
        <f t="shared" si="31"/>
        <v>55</v>
      </c>
      <c r="AA81" s="94">
        <f t="shared" si="31"/>
        <v>55</v>
      </c>
      <c r="AB81" s="94">
        <f t="shared" si="31"/>
        <v>55</v>
      </c>
      <c r="AC81" s="94">
        <f t="shared" si="31"/>
        <v>55</v>
      </c>
      <c r="AD81" s="94">
        <f t="shared" si="31"/>
        <v>55</v>
      </c>
      <c r="AE81" s="94">
        <f t="shared" si="31"/>
        <v>55</v>
      </c>
      <c r="AF81" s="94">
        <f t="shared" si="31"/>
        <v>55</v>
      </c>
      <c r="AG81" s="128"/>
      <c r="BB81" s="129"/>
      <c r="BC81" s="129"/>
      <c r="BD81" s="129"/>
      <c r="BE81" s="129"/>
      <c r="BF81" s="129"/>
      <c r="BG81" s="129"/>
      <c r="BH81" s="129"/>
      <c r="BI81" s="129"/>
      <c r="BJ81" s="129"/>
      <c r="BK81" s="129"/>
      <c r="BL81" s="129"/>
      <c r="BM81" s="129"/>
      <c r="BR81" s="129"/>
      <c r="BS81" s="129"/>
      <c r="BT81" s="129"/>
      <c r="BU81" s="129"/>
      <c r="BV81" s="129"/>
      <c r="BW81" s="129"/>
      <c r="BX81" s="129"/>
      <c r="BY81" s="129"/>
      <c r="BZ81" s="129"/>
      <c r="CA81" s="129"/>
      <c r="CB81" s="129"/>
      <c r="CC81" s="129"/>
    </row>
    <row r="82" spans="2:81" ht="21" thickBot="1">
      <c r="B82" s="1"/>
      <c r="D82" s="23">
        <f t="shared" si="26"/>
        <v>52</v>
      </c>
      <c r="E82" s="94">
        <f t="shared" si="30"/>
        <v>52</v>
      </c>
      <c r="F82" s="94">
        <f t="shared" si="30"/>
        <v>52</v>
      </c>
      <c r="G82" s="94">
        <f t="shared" si="30"/>
        <v>52</v>
      </c>
      <c r="H82" s="94">
        <f t="shared" si="30"/>
        <v>52</v>
      </c>
      <c r="I82" s="94">
        <f t="shared" si="30"/>
        <v>52</v>
      </c>
      <c r="J82" s="94">
        <f t="shared" si="30"/>
        <v>52</v>
      </c>
      <c r="K82" s="94">
        <f t="shared" si="30"/>
        <v>52</v>
      </c>
      <c r="L82" s="94">
        <f t="shared" si="30"/>
        <v>52</v>
      </c>
      <c r="M82" s="94">
        <f t="shared" si="30"/>
        <v>52</v>
      </c>
      <c r="N82" s="94">
        <f t="shared" si="30"/>
        <v>52</v>
      </c>
      <c r="O82" s="94">
        <f t="shared" si="30"/>
        <v>52</v>
      </c>
      <c r="U82" s="23">
        <f t="shared" si="28"/>
        <v>52</v>
      </c>
      <c r="V82" s="94">
        <f t="shared" si="31"/>
        <v>52</v>
      </c>
      <c r="W82" s="94">
        <f t="shared" si="31"/>
        <v>52</v>
      </c>
      <c r="X82" s="94">
        <f t="shared" si="31"/>
        <v>52</v>
      </c>
      <c r="Y82" s="94">
        <f t="shared" si="31"/>
        <v>52</v>
      </c>
      <c r="Z82" s="94">
        <f t="shared" si="31"/>
        <v>52</v>
      </c>
      <c r="AA82" s="94">
        <f t="shared" si="31"/>
        <v>52</v>
      </c>
      <c r="AB82" s="94">
        <f t="shared" si="31"/>
        <v>52</v>
      </c>
      <c r="AC82" s="94">
        <f t="shared" si="31"/>
        <v>52</v>
      </c>
      <c r="AD82" s="94">
        <f t="shared" si="31"/>
        <v>52</v>
      </c>
      <c r="AE82" s="94">
        <f t="shared" si="31"/>
        <v>52</v>
      </c>
      <c r="AF82" s="94">
        <f t="shared" si="31"/>
        <v>52</v>
      </c>
      <c r="AG82" s="128"/>
      <c r="BB82" s="129"/>
      <c r="BC82" s="129"/>
      <c r="BD82" s="129"/>
      <c r="BE82" s="129"/>
      <c r="BF82" s="129"/>
      <c r="BG82" s="129"/>
      <c r="BH82" s="129"/>
      <c r="BI82" s="129"/>
      <c r="BJ82" s="129"/>
      <c r="BK82" s="129"/>
      <c r="BL82" s="129"/>
      <c r="BM82" s="129"/>
      <c r="BR82" s="129"/>
      <c r="BS82" s="129"/>
      <c r="BT82" s="129"/>
      <c r="BU82" s="129"/>
      <c r="BV82" s="129"/>
      <c r="BW82" s="129"/>
      <c r="BX82" s="129"/>
      <c r="BY82" s="129"/>
      <c r="BZ82" s="129"/>
      <c r="CA82" s="129"/>
      <c r="CB82" s="129"/>
      <c r="CC82" s="129"/>
    </row>
    <row r="83" spans="2:81" ht="21" thickBot="1">
      <c r="B83" s="1"/>
      <c r="D83" s="23">
        <f t="shared" si="26"/>
        <v>49</v>
      </c>
      <c r="E83" s="94">
        <f t="shared" si="30"/>
        <v>49</v>
      </c>
      <c r="F83" s="94">
        <f t="shared" si="30"/>
        <v>49</v>
      </c>
      <c r="G83" s="94">
        <f t="shared" si="30"/>
        <v>49</v>
      </c>
      <c r="H83" s="94">
        <f t="shared" si="30"/>
        <v>49</v>
      </c>
      <c r="I83" s="94">
        <f t="shared" si="30"/>
        <v>49</v>
      </c>
      <c r="J83" s="94">
        <f t="shared" si="30"/>
        <v>49</v>
      </c>
      <c r="K83" s="94">
        <f t="shared" si="30"/>
        <v>49</v>
      </c>
      <c r="L83" s="94">
        <f t="shared" si="30"/>
        <v>49</v>
      </c>
      <c r="M83" s="94">
        <f t="shared" si="30"/>
        <v>49</v>
      </c>
      <c r="N83" s="94">
        <f t="shared" si="30"/>
        <v>49</v>
      </c>
      <c r="O83" s="94">
        <f t="shared" si="30"/>
        <v>49</v>
      </c>
      <c r="U83" s="23">
        <f t="shared" si="28"/>
        <v>49</v>
      </c>
      <c r="V83" s="94">
        <f t="shared" si="31"/>
        <v>49</v>
      </c>
      <c r="W83" s="94">
        <f t="shared" si="31"/>
        <v>49</v>
      </c>
      <c r="X83" s="94">
        <f t="shared" si="31"/>
        <v>49</v>
      </c>
      <c r="Y83" s="94">
        <f t="shared" si="31"/>
        <v>49</v>
      </c>
      <c r="Z83" s="94">
        <f t="shared" si="31"/>
        <v>49</v>
      </c>
      <c r="AA83" s="94">
        <f t="shared" si="31"/>
        <v>49</v>
      </c>
      <c r="AB83" s="94">
        <f t="shared" si="31"/>
        <v>49</v>
      </c>
      <c r="AC83" s="94">
        <f t="shared" si="31"/>
        <v>49</v>
      </c>
      <c r="AD83" s="94">
        <f t="shared" si="31"/>
        <v>49</v>
      </c>
      <c r="AE83" s="94">
        <f t="shared" si="31"/>
        <v>49</v>
      </c>
      <c r="AF83" s="94">
        <f t="shared" si="31"/>
        <v>49</v>
      </c>
      <c r="AG83" s="128"/>
      <c r="BB83" s="129"/>
      <c r="BC83" s="129"/>
      <c r="BD83" s="129"/>
      <c r="BE83" s="129"/>
      <c r="BF83" s="129"/>
      <c r="BG83" s="129"/>
      <c r="BH83" s="129"/>
      <c r="BI83" s="129"/>
      <c r="BJ83" s="129"/>
      <c r="BK83" s="129"/>
      <c r="BL83" s="129"/>
      <c r="BM83" s="129"/>
      <c r="BR83" s="129"/>
      <c r="BS83" s="129"/>
      <c r="BT83" s="129"/>
      <c r="BU83" s="129"/>
      <c r="BV83" s="129"/>
      <c r="BW83" s="129"/>
      <c r="BX83" s="129"/>
      <c r="BY83" s="129"/>
      <c r="BZ83" s="129"/>
      <c r="CA83" s="129"/>
      <c r="CB83" s="129"/>
      <c r="CC83" s="129"/>
    </row>
    <row r="84" spans="2:81" ht="21" thickBot="1">
      <c r="B84" s="1"/>
      <c r="D84" s="23">
        <f t="shared" si="26"/>
        <v>46</v>
      </c>
      <c r="E84" s="94">
        <f t="shared" si="30"/>
        <v>46</v>
      </c>
      <c r="F84" s="94">
        <f t="shared" si="30"/>
        <v>46</v>
      </c>
      <c r="G84" s="94">
        <f t="shared" si="30"/>
        <v>46</v>
      </c>
      <c r="H84" s="94">
        <f t="shared" si="30"/>
        <v>46</v>
      </c>
      <c r="I84" s="94">
        <f t="shared" si="30"/>
        <v>46</v>
      </c>
      <c r="J84" s="94">
        <f t="shared" si="30"/>
        <v>46</v>
      </c>
      <c r="K84" s="94">
        <f t="shared" si="30"/>
        <v>46</v>
      </c>
      <c r="L84" s="94">
        <f t="shared" si="30"/>
        <v>46</v>
      </c>
      <c r="M84" s="94">
        <f t="shared" si="30"/>
        <v>46</v>
      </c>
      <c r="N84" s="94">
        <f t="shared" si="30"/>
        <v>46</v>
      </c>
      <c r="O84" s="94">
        <f t="shared" si="30"/>
        <v>46</v>
      </c>
      <c r="U84" s="23">
        <f t="shared" si="28"/>
        <v>46</v>
      </c>
      <c r="V84" s="94">
        <f t="shared" si="31"/>
        <v>46</v>
      </c>
      <c r="W84" s="94">
        <f t="shared" si="31"/>
        <v>46</v>
      </c>
      <c r="X84" s="94">
        <f t="shared" si="31"/>
        <v>46</v>
      </c>
      <c r="Y84" s="94">
        <f t="shared" si="31"/>
        <v>46</v>
      </c>
      <c r="Z84" s="94">
        <f t="shared" si="31"/>
        <v>46</v>
      </c>
      <c r="AA84" s="94">
        <f t="shared" si="31"/>
        <v>46</v>
      </c>
      <c r="AB84" s="94">
        <f t="shared" si="31"/>
        <v>46</v>
      </c>
      <c r="AC84" s="94">
        <f t="shared" si="31"/>
        <v>46</v>
      </c>
      <c r="AD84" s="94">
        <f t="shared" si="31"/>
        <v>46</v>
      </c>
      <c r="AE84" s="94">
        <f t="shared" si="31"/>
        <v>46</v>
      </c>
      <c r="AF84" s="94">
        <f t="shared" si="31"/>
        <v>46</v>
      </c>
      <c r="AG84" s="128"/>
      <c r="BB84" s="129"/>
      <c r="BC84" s="129"/>
      <c r="BD84" s="129"/>
      <c r="BE84" s="129"/>
      <c r="BF84" s="129"/>
      <c r="BG84" s="129"/>
      <c r="BH84" s="129"/>
      <c r="BI84" s="129"/>
      <c r="BJ84" s="129"/>
      <c r="BK84" s="129"/>
      <c r="BL84" s="129"/>
      <c r="BM84" s="129"/>
      <c r="BR84" s="129"/>
      <c r="BS84" s="129"/>
      <c r="BT84" s="129"/>
      <c r="BU84" s="129"/>
      <c r="BV84" s="129"/>
      <c r="BW84" s="129"/>
      <c r="BX84" s="129"/>
      <c r="BY84" s="129"/>
      <c r="BZ84" s="129"/>
      <c r="CA84" s="129"/>
      <c r="CB84" s="129"/>
      <c r="CC84" s="129"/>
    </row>
    <row r="85" spans="2:81" ht="21" thickBot="1">
      <c r="B85" s="1"/>
      <c r="D85" s="23">
        <f t="shared" si="26"/>
        <v>43</v>
      </c>
      <c r="E85" s="94">
        <f t="shared" si="30"/>
        <v>43</v>
      </c>
      <c r="F85" s="94">
        <f t="shared" si="30"/>
        <v>43</v>
      </c>
      <c r="G85" s="94">
        <f t="shared" si="30"/>
        <v>43</v>
      </c>
      <c r="H85" s="94">
        <f t="shared" si="30"/>
        <v>43</v>
      </c>
      <c r="I85" s="94">
        <f t="shared" si="30"/>
        <v>43</v>
      </c>
      <c r="J85" s="94">
        <f t="shared" si="30"/>
        <v>43</v>
      </c>
      <c r="K85" s="94">
        <f t="shared" si="30"/>
        <v>43</v>
      </c>
      <c r="L85" s="94">
        <f t="shared" si="30"/>
        <v>43</v>
      </c>
      <c r="M85" s="94">
        <f t="shared" si="30"/>
        <v>43</v>
      </c>
      <c r="N85" s="94">
        <f t="shared" si="30"/>
        <v>43</v>
      </c>
      <c r="O85" s="94">
        <f t="shared" si="30"/>
        <v>43</v>
      </c>
      <c r="U85" s="23">
        <f t="shared" si="28"/>
        <v>43</v>
      </c>
      <c r="V85" s="94">
        <f t="shared" si="31"/>
        <v>43</v>
      </c>
      <c r="W85" s="94">
        <f t="shared" si="31"/>
        <v>43</v>
      </c>
      <c r="X85" s="94">
        <f t="shared" si="31"/>
        <v>43</v>
      </c>
      <c r="Y85" s="94">
        <f t="shared" si="31"/>
        <v>43</v>
      </c>
      <c r="Z85" s="94">
        <f t="shared" si="31"/>
        <v>43</v>
      </c>
      <c r="AA85" s="94">
        <f t="shared" si="31"/>
        <v>43</v>
      </c>
      <c r="AB85" s="94">
        <f t="shared" si="31"/>
        <v>43</v>
      </c>
      <c r="AC85" s="94">
        <f t="shared" si="31"/>
        <v>43</v>
      </c>
      <c r="AD85" s="94">
        <f t="shared" si="31"/>
        <v>43</v>
      </c>
      <c r="AE85" s="94">
        <f t="shared" si="31"/>
        <v>43</v>
      </c>
      <c r="AF85" s="94">
        <f t="shared" si="31"/>
        <v>43</v>
      </c>
      <c r="AG85" s="128"/>
      <c r="BB85" s="129"/>
      <c r="BC85" s="129"/>
      <c r="BD85" s="129"/>
      <c r="BE85" s="129"/>
      <c r="BF85" s="129"/>
      <c r="BG85" s="129"/>
      <c r="BH85" s="129"/>
      <c r="BI85" s="129"/>
      <c r="BJ85" s="129"/>
      <c r="BK85" s="129"/>
      <c r="BL85" s="129"/>
      <c r="BM85" s="129"/>
      <c r="BR85" s="129"/>
      <c r="BS85" s="129"/>
      <c r="BT85" s="129"/>
      <c r="BU85" s="129"/>
      <c r="BV85" s="129"/>
      <c r="BW85" s="129"/>
      <c r="BX85" s="129"/>
      <c r="BY85" s="129"/>
      <c r="BZ85" s="129"/>
      <c r="CA85" s="129"/>
      <c r="CB85" s="129"/>
      <c r="CC85" s="129"/>
    </row>
    <row r="86" spans="2:81" ht="21" thickBot="1">
      <c r="B86" s="1"/>
      <c r="D86" s="23">
        <f t="shared" si="26"/>
        <v>40</v>
      </c>
      <c r="E86" s="94">
        <f t="shared" si="30"/>
        <v>40</v>
      </c>
      <c r="F86" s="94">
        <f t="shared" si="30"/>
        <v>40</v>
      </c>
      <c r="G86" s="94">
        <f t="shared" si="30"/>
        <v>40</v>
      </c>
      <c r="H86" s="94">
        <f t="shared" si="30"/>
        <v>40</v>
      </c>
      <c r="I86" s="94">
        <f t="shared" si="30"/>
        <v>40</v>
      </c>
      <c r="J86" s="94">
        <f t="shared" si="30"/>
        <v>40</v>
      </c>
      <c r="K86" s="94">
        <f t="shared" si="30"/>
        <v>40</v>
      </c>
      <c r="L86" s="94">
        <f t="shared" si="30"/>
        <v>40</v>
      </c>
      <c r="M86" s="94">
        <f t="shared" si="30"/>
        <v>40</v>
      </c>
      <c r="N86" s="94">
        <f t="shared" si="30"/>
        <v>40</v>
      </c>
      <c r="O86" s="94">
        <f t="shared" si="30"/>
        <v>40</v>
      </c>
      <c r="U86" s="23">
        <f t="shared" si="28"/>
        <v>40</v>
      </c>
      <c r="V86" s="94">
        <f t="shared" si="31"/>
        <v>40</v>
      </c>
      <c r="W86" s="94">
        <f t="shared" si="31"/>
        <v>40</v>
      </c>
      <c r="X86" s="94">
        <f t="shared" si="31"/>
        <v>40</v>
      </c>
      <c r="Y86" s="94">
        <f t="shared" si="31"/>
        <v>40</v>
      </c>
      <c r="Z86" s="94">
        <f t="shared" si="31"/>
        <v>40</v>
      </c>
      <c r="AA86" s="94">
        <f t="shared" si="31"/>
        <v>40</v>
      </c>
      <c r="AB86" s="94">
        <f t="shared" si="31"/>
        <v>40</v>
      </c>
      <c r="AC86" s="94">
        <f t="shared" si="31"/>
        <v>40</v>
      </c>
      <c r="AD86" s="94">
        <f t="shared" si="31"/>
        <v>40</v>
      </c>
      <c r="AE86" s="94">
        <f t="shared" si="31"/>
        <v>40</v>
      </c>
      <c r="AF86" s="94">
        <f t="shared" si="31"/>
        <v>40</v>
      </c>
      <c r="AG86" s="128"/>
      <c r="BB86" s="129"/>
      <c r="BC86" s="129"/>
      <c r="BD86" s="129"/>
      <c r="BE86" s="129"/>
      <c r="BF86" s="129"/>
      <c r="BG86" s="129"/>
      <c r="BH86" s="129"/>
      <c r="BI86" s="129"/>
      <c r="BJ86" s="129"/>
      <c r="BK86" s="129"/>
      <c r="BL86" s="129"/>
      <c r="BM86" s="129"/>
      <c r="BR86" s="129"/>
      <c r="BS86" s="129"/>
      <c r="BT86" s="129"/>
      <c r="BU86" s="129"/>
      <c r="BV86" s="129"/>
      <c r="BW86" s="129"/>
      <c r="BX86" s="129"/>
      <c r="BY86" s="129"/>
      <c r="BZ86" s="129"/>
      <c r="CA86" s="129"/>
      <c r="CB86" s="129"/>
      <c r="CC86" s="129"/>
    </row>
    <row r="87" spans="2:81" ht="21" thickBot="1">
      <c r="B87" s="1"/>
      <c r="D87" s="23">
        <f t="shared" si="26"/>
        <v>37</v>
      </c>
      <c r="E87" s="94">
        <f t="shared" si="30"/>
        <v>37</v>
      </c>
      <c r="F87" s="94">
        <f t="shared" si="30"/>
        <v>37</v>
      </c>
      <c r="G87" s="94">
        <f t="shared" si="30"/>
        <v>37</v>
      </c>
      <c r="H87" s="94">
        <f t="shared" si="30"/>
        <v>37</v>
      </c>
      <c r="I87" s="94">
        <f t="shared" si="30"/>
        <v>37</v>
      </c>
      <c r="J87" s="94">
        <f t="shared" si="30"/>
        <v>37</v>
      </c>
      <c r="K87" s="94">
        <f t="shared" si="30"/>
        <v>37</v>
      </c>
      <c r="L87" s="94">
        <f t="shared" si="30"/>
        <v>37</v>
      </c>
      <c r="M87" s="94">
        <f t="shared" si="30"/>
        <v>37</v>
      </c>
      <c r="N87" s="94">
        <f t="shared" si="30"/>
        <v>37</v>
      </c>
      <c r="O87" s="94">
        <f t="shared" si="30"/>
        <v>37</v>
      </c>
      <c r="U87" s="23">
        <f t="shared" si="28"/>
        <v>37</v>
      </c>
      <c r="V87" s="94">
        <f t="shared" si="31"/>
        <v>37</v>
      </c>
      <c r="W87" s="94">
        <f t="shared" si="31"/>
        <v>37</v>
      </c>
      <c r="X87" s="94">
        <f t="shared" si="31"/>
        <v>37</v>
      </c>
      <c r="Y87" s="94">
        <f t="shared" si="31"/>
        <v>37</v>
      </c>
      <c r="Z87" s="94">
        <f t="shared" si="31"/>
        <v>37</v>
      </c>
      <c r="AA87" s="94">
        <f t="shared" si="31"/>
        <v>37</v>
      </c>
      <c r="AB87" s="94">
        <f t="shared" si="31"/>
        <v>37</v>
      </c>
      <c r="AC87" s="94">
        <f t="shared" si="31"/>
        <v>37</v>
      </c>
      <c r="AD87" s="94">
        <f t="shared" si="31"/>
        <v>37</v>
      </c>
      <c r="AE87" s="94">
        <f t="shared" si="31"/>
        <v>37</v>
      </c>
      <c r="AF87" s="94">
        <f t="shared" si="31"/>
        <v>37</v>
      </c>
      <c r="AG87" s="128"/>
      <c r="BB87" s="129"/>
      <c r="BC87" s="129"/>
      <c r="BD87" s="129"/>
      <c r="BE87" s="129"/>
      <c r="BF87" s="129"/>
      <c r="BG87" s="129"/>
      <c r="BH87" s="129"/>
      <c r="BI87" s="129"/>
      <c r="BJ87" s="129"/>
      <c r="BK87" s="129"/>
      <c r="BL87" s="129"/>
      <c r="BM87" s="129"/>
      <c r="BR87" s="129"/>
      <c r="BS87" s="129"/>
      <c r="BT87" s="129"/>
      <c r="BU87" s="129"/>
      <c r="BV87" s="129"/>
      <c r="BW87" s="129"/>
      <c r="BX87" s="129"/>
      <c r="BY87" s="129"/>
      <c r="BZ87" s="129"/>
      <c r="CA87" s="129"/>
      <c r="CB87" s="129"/>
      <c r="CC87" s="129"/>
    </row>
    <row r="88" spans="2:81" ht="21" thickBot="1">
      <c r="B88" s="1"/>
      <c r="D88" s="23">
        <f t="shared" si="26"/>
        <v>34</v>
      </c>
      <c r="E88" s="94">
        <f t="shared" si="30"/>
        <v>34</v>
      </c>
      <c r="F88" s="94">
        <f t="shared" si="30"/>
        <v>34</v>
      </c>
      <c r="G88" s="94">
        <f t="shared" si="30"/>
        <v>34</v>
      </c>
      <c r="H88" s="94">
        <f t="shared" si="30"/>
        <v>34</v>
      </c>
      <c r="I88" s="94">
        <f t="shared" si="30"/>
        <v>34</v>
      </c>
      <c r="J88" s="94">
        <f t="shared" si="30"/>
        <v>34</v>
      </c>
      <c r="K88" s="94">
        <f t="shared" si="30"/>
        <v>34</v>
      </c>
      <c r="L88" s="94">
        <f t="shared" si="30"/>
        <v>34</v>
      </c>
      <c r="M88" s="94">
        <f t="shared" si="30"/>
        <v>34</v>
      </c>
      <c r="N88" s="94">
        <f t="shared" si="30"/>
        <v>34</v>
      </c>
      <c r="O88" s="94">
        <f t="shared" ref="O88:O102" si="32">N88</f>
        <v>34</v>
      </c>
      <c r="U88" s="23">
        <f t="shared" si="28"/>
        <v>34</v>
      </c>
      <c r="V88" s="94">
        <f t="shared" si="31"/>
        <v>34</v>
      </c>
      <c r="W88" s="94">
        <f t="shared" si="31"/>
        <v>34</v>
      </c>
      <c r="X88" s="94">
        <f t="shared" si="31"/>
        <v>34</v>
      </c>
      <c r="Y88" s="94">
        <f t="shared" si="31"/>
        <v>34</v>
      </c>
      <c r="Z88" s="94">
        <f t="shared" si="31"/>
        <v>34</v>
      </c>
      <c r="AA88" s="94">
        <f t="shared" si="31"/>
        <v>34</v>
      </c>
      <c r="AB88" s="94">
        <f t="shared" si="31"/>
        <v>34</v>
      </c>
      <c r="AC88" s="94">
        <f t="shared" si="31"/>
        <v>34</v>
      </c>
      <c r="AD88" s="94">
        <f t="shared" si="31"/>
        <v>34</v>
      </c>
      <c r="AE88" s="94">
        <f t="shared" si="31"/>
        <v>34</v>
      </c>
      <c r="AF88" s="94">
        <f t="shared" si="31"/>
        <v>34</v>
      </c>
      <c r="AG88" s="128"/>
      <c r="BB88" s="129"/>
      <c r="BC88" s="129"/>
      <c r="BD88" s="129"/>
      <c r="BE88" s="129"/>
      <c r="BF88" s="129"/>
      <c r="BG88" s="129"/>
      <c r="BH88" s="129"/>
      <c r="BI88" s="129"/>
      <c r="BJ88" s="129"/>
      <c r="BK88" s="129"/>
      <c r="BL88" s="129"/>
      <c r="BM88" s="129"/>
      <c r="BR88" s="129"/>
      <c r="BS88" s="129"/>
      <c r="BT88" s="129"/>
      <c r="BU88" s="129"/>
      <c r="BV88" s="129"/>
      <c r="BW88" s="129"/>
      <c r="BX88" s="129"/>
      <c r="BY88" s="129"/>
      <c r="BZ88" s="129"/>
      <c r="CA88" s="129"/>
      <c r="CB88" s="129"/>
      <c r="CC88" s="129"/>
    </row>
    <row r="89" spans="2:81" ht="21" thickBot="1">
      <c r="B89" s="1"/>
      <c r="D89" s="23">
        <f t="shared" si="26"/>
        <v>31</v>
      </c>
      <c r="E89" s="94">
        <f t="shared" si="30"/>
        <v>31</v>
      </c>
      <c r="F89" s="94">
        <f t="shared" ref="F89:N89" si="33">E89</f>
        <v>31</v>
      </c>
      <c r="G89" s="94">
        <f t="shared" si="33"/>
        <v>31</v>
      </c>
      <c r="H89" s="94">
        <f t="shared" si="33"/>
        <v>31</v>
      </c>
      <c r="I89" s="94">
        <f t="shared" si="33"/>
        <v>31</v>
      </c>
      <c r="J89" s="94">
        <f t="shared" si="33"/>
        <v>31</v>
      </c>
      <c r="K89" s="94">
        <f t="shared" si="33"/>
        <v>31</v>
      </c>
      <c r="L89" s="94">
        <f t="shared" si="33"/>
        <v>31</v>
      </c>
      <c r="M89" s="94">
        <f t="shared" si="33"/>
        <v>31</v>
      </c>
      <c r="N89" s="94">
        <f t="shared" si="33"/>
        <v>31</v>
      </c>
      <c r="O89" s="94">
        <f t="shared" si="32"/>
        <v>31</v>
      </c>
      <c r="U89" s="23">
        <f t="shared" si="28"/>
        <v>31</v>
      </c>
      <c r="V89" s="94">
        <f t="shared" si="31"/>
        <v>31</v>
      </c>
      <c r="W89" s="94">
        <f t="shared" si="31"/>
        <v>31</v>
      </c>
      <c r="X89" s="94">
        <f t="shared" si="31"/>
        <v>31</v>
      </c>
      <c r="Y89" s="94">
        <f t="shared" si="31"/>
        <v>31</v>
      </c>
      <c r="Z89" s="94">
        <f t="shared" si="31"/>
        <v>31</v>
      </c>
      <c r="AA89" s="94">
        <f t="shared" si="31"/>
        <v>31</v>
      </c>
      <c r="AB89" s="94">
        <f t="shared" si="31"/>
        <v>31</v>
      </c>
      <c r="AC89" s="94">
        <f t="shared" si="31"/>
        <v>31</v>
      </c>
      <c r="AD89" s="94">
        <f t="shared" si="31"/>
        <v>31</v>
      </c>
      <c r="AE89" s="94">
        <f t="shared" si="31"/>
        <v>31</v>
      </c>
      <c r="AF89" s="94">
        <f t="shared" si="31"/>
        <v>31</v>
      </c>
      <c r="AG89" s="128"/>
      <c r="BB89" s="129"/>
      <c r="BC89" s="129"/>
      <c r="BD89" s="129"/>
      <c r="BE89" s="129"/>
      <c r="BF89" s="129"/>
      <c r="BG89" s="129"/>
      <c r="BH89" s="129"/>
      <c r="BI89" s="129"/>
      <c r="BJ89" s="129"/>
      <c r="BK89" s="129"/>
      <c r="BL89" s="129"/>
      <c r="BM89" s="129"/>
      <c r="BR89" s="129"/>
      <c r="BS89" s="129"/>
      <c r="BT89" s="129"/>
      <c r="BU89" s="129"/>
      <c r="BV89" s="129"/>
      <c r="BW89" s="129"/>
      <c r="BX89" s="129"/>
      <c r="BY89" s="129"/>
      <c r="BZ89" s="129"/>
      <c r="CA89" s="129"/>
      <c r="CB89" s="129"/>
      <c r="CC89" s="129"/>
    </row>
    <row r="90" spans="2:81" ht="21" thickBot="1">
      <c r="B90" s="1"/>
      <c r="D90" s="23">
        <f t="shared" si="26"/>
        <v>28</v>
      </c>
      <c r="E90" s="94">
        <f t="shared" si="30"/>
        <v>28</v>
      </c>
      <c r="F90" s="94">
        <f t="shared" ref="F90:N90" si="34">E90</f>
        <v>28</v>
      </c>
      <c r="G90" s="94">
        <f t="shared" si="34"/>
        <v>28</v>
      </c>
      <c r="H90" s="94">
        <f t="shared" si="34"/>
        <v>28</v>
      </c>
      <c r="I90" s="94">
        <f t="shared" si="34"/>
        <v>28</v>
      </c>
      <c r="J90" s="94">
        <f t="shared" si="34"/>
        <v>28</v>
      </c>
      <c r="K90" s="94">
        <f t="shared" si="34"/>
        <v>28</v>
      </c>
      <c r="L90" s="94">
        <f t="shared" si="34"/>
        <v>28</v>
      </c>
      <c r="M90" s="94">
        <f t="shared" si="34"/>
        <v>28</v>
      </c>
      <c r="N90" s="94">
        <f t="shared" si="34"/>
        <v>28</v>
      </c>
      <c r="O90" s="94">
        <f t="shared" si="32"/>
        <v>28</v>
      </c>
      <c r="U90" s="23">
        <f t="shared" si="28"/>
        <v>28</v>
      </c>
      <c r="V90" s="94">
        <f t="shared" ref="V90:AF102" si="35">U90</f>
        <v>28</v>
      </c>
      <c r="W90" s="94">
        <f t="shared" si="35"/>
        <v>28</v>
      </c>
      <c r="X90" s="94">
        <f t="shared" si="35"/>
        <v>28</v>
      </c>
      <c r="Y90" s="94">
        <f t="shared" si="35"/>
        <v>28</v>
      </c>
      <c r="Z90" s="94">
        <f t="shared" si="35"/>
        <v>28</v>
      </c>
      <c r="AA90" s="94">
        <f t="shared" si="35"/>
        <v>28</v>
      </c>
      <c r="AB90" s="94">
        <f t="shared" si="35"/>
        <v>28</v>
      </c>
      <c r="AC90" s="94">
        <f t="shared" si="35"/>
        <v>28</v>
      </c>
      <c r="AD90" s="94">
        <f t="shared" si="35"/>
        <v>28</v>
      </c>
      <c r="AE90" s="94">
        <f t="shared" si="35"/>
        <v>28</v>
      </c>
      <c r="AF90" s="94">
        <f t="shared" si="35"/>
        <v>28</v>
      </c>
      <c r="AG90" s="128"/>
      <c r="BB90" s="129"/>
      <c r="BC90" s="129"/>
      <c r="BD90" s="129"/>
      <c r="BE90" s="129"/>
      <c r="BF90" s="129"/>
      <c r="BG90" s="129"/>
      <c r="BH90" s="129"/>
      <c r="BI90" s="129"/>
      <c r="BJ90" s="129"/>
      <c r="BK90" s="129"/>
      <c r="BL90" s="129"/>
      <c r="BM90" s="129"/>
      <c r="BR90" s="129"/>
      <c r="BS90" s="129"/>
      <c r="BT90" s="129"/>
      <c r="BU90" s="129"/>
      <c r="BV90" s="129"/>
      <c r="BW90" s="129"/>
      <c r="BX90" s="129"/>
      <c r="BY90" s="129"/>
      <c r="BZ90" s="129"/>
      <c r="CA90" s="129"/>
      <c r="CB90" s="129"/>
      <c r="CC90" s="129"/>
    </row>
    <row r="91" spans="2:81" ht="21" thickBot="1">
      <c r="B91" s="1"/>
      <c r="D91" s="23">
        <f t="shared" si="26"/>
        <v>25</v>
      </c>
      <c r="E91" s="94">
        <f t="shared" si="30"/>
        <v>25</v>
      </c>
      <c r="F91" s="94">
        <f t="shared" ref="F91:N91" si="36">E91</f>
        <v>25</v>
      </c>
      <c r="G91" s="94">
        <f t="shared" si="36"/>
        <v>25</v>
      </c>
      <c r="H91" s="94">
        <f t="shared" si="36"/>
        <v>25</v>
      </c>
      <c r="I91" s="94">
        <f t="shared" si="36"/>
        <v>25</v>
      </c>
      <c r="J91" s="94">
        <f t="shared" si="36"/>
        <v>25</v>
      </c>
      <c r="K91" s="94">
        <f t="shared" si="36"/>
        <v>25</v>
      </c>
      <c r="L91" s="94">
        <f t="shared" si="36"/>
        <v>25</v>
      </c>
      <c r="M91" s="94">
        <f t="shared" si="36"/>
        <v>25</v>
      </c>
      <c r="N91" s="94">
        <f t="shared" si="36"/>
        <v>25</v>
      </c>
      <c r="O91" s="94">
        <f t="shared" si="32"/>
        <v>25</v>
      </c>
      <c r="U91" s="23">
        <f t="shared" si="28"/>
        <v>25</v>
      </c>
      <c r="V91" s="94">
        <f t="shared" si="35"/>
        <v>25</v>
      </c>
      <c r="W91" s="94">
        <f t="shared" si="35"/>
        <v>25</v>
      </c>
      <c r="X91" s="94">
        <f t="shared" si="35"/>
        <v>25</v>
      </c>
      <c r="Y91" s="94">
        <f t="shared" si="35"/>
        <v>25</v>
      </c>
      <c r="Z91" s="94">
        <f t="shared" si="35"/>
        <v>25</v>
      </c>
      <c r="AA91" s="94">
        <f t="shared" si="35"/>
        <v>25</v>
      </c>
      <c r="AB91" s="94">
        <f t="shared" si="35"/>
        <v>25</v>
      </c>
      <c r="AC91" s="94">
        <f t="shared" si="35"/>
        <v>25</v>
      </c>
      <c r="AD91" s="94">
        <f t="shared" si="35"/>
        <v>25</v>
      </c>
      <c r="AE91" s="94">
        <f t="shared" si="35"/>
        <v>25</v>
      </c>
      <c r="AF91" s="94">
        <f t="shared" si="35"/>
        <v>25</v>
      </c>
      <c r="AG91" s="128"/>
      <c r="BB91" s="129"/>
      <c r="BC91" s="129"/>
      <c r="BD91" s="129"/>
      <c r="BE91" s="129"/>
      <c r="BF91" s="129"/>
      <c r="BG91" s="129"/>
      <c r="BH91" s="129"/>
      <c r="BI91" s="129"/>
      <c r="BJ91" s="129"/>
      <c r="BK91" s="129"/>
      <c r="BL91" s="129"/>
      <c r="BM91" s="129"/>
      <c r="BR91" s="129"/>
      <c r="BS91" s="129"/>
      <c r="BT91" s="129"/>
      <c r="BU91" s="129"/>
      <c r="BV91" s="129"/>
      <c r="BW91" s="129"/>
      <c r="BX91" s="129"/>
      <c r="BY91" s="129"/>
      <c r="BZ91" s="129"/>
      <c r="CA91" s="129"/>
      <c r="CB91" s="129"/>
      <c r="CC91" s="129"/>
    </row>
    <row r="92" spans="2:81" ht="21" thickBot="1">
      <c r="B92" s="1"/>
      <c r="D92" s="23">
        <f t="shared" si="26"/>
        <v>22</v>
      </c>
      <c r="E92" s="94">
        <f t="shared" si="30"/>
        <v>22</v>
      </c>
      <c r="F92" s="94">
        <f t="shared" ref="F92:N92" si="37">E92</f>
        <v>22</v>
      </c>
      <c r="G92" s="94">
        <f t="shared" si="37"/>
        <v>22</v>
      </c>
      <c r="H92" s="94">
        <f t="shared" si="37"/>
        <v>22</v>
      </c>
      <c r="I92" s="94">
        <f t="shared" si="37"/>
        <v>22</v>
      </c>
      <c r="J92" s="94">
        <f t="shared" si="37"/>
        <v>22</v>
      </c>
      <c r="K92" s="94">
        <f t="shared" si="37"/>
        <v>22</v>
      </c>
      <c r="L92" s="94">
        <f t="shared" si="37"/>
        <v>22</v>
      </c>
      <c r="M92" s="94">
        <f t="shared" si="37"/>
        <v>22</v>
      </c>
      <c r="N92" s="94">
        <f t="shared" si="37"/>
        <v>22</v>
      </c>
      <c r="O92" s="94">
        <f t="shared" si="32"/>
        <v>22</v>
      </c>
      <c r="U92" s="23">
        <f t="shared" si="28"/>
        <v>22</v>
      </c>
      <c r="V92" s="94">
        <f t="shared" si="35"/>
        <v>22</v>
      </c>
      <c r="W92" s="94">
        <f t="shared" si="35"/>
        <v>22</v>
      </c>
      <c r="X92" s="94">
        <f t="shared" si="35"/>
        <v>22</v>
      </c>
      <c r="Y92" s="94">
        <f t="shared" si="35"/>
        <v>22</v>
      </c>
      <c r="Z92" s="94">
        <f t="shared" si="35"/>
        <v>22</v>
      </c>
      <c r="AA92" s="94">
        <f t="shared" si="35"/>
        <v>22</v>
      </c>
      <c r="AB92" s="94">
        <f t="shared" si="35"/>
        <v>22</v>
      </c>
      <c r="AC92" s="94">
        <f t="shared" si="35"/>
        <v>22</v>
      </c>
      <c r="AD92" s="94">
        <f t="shared" si="35"/>
        <v>22</v>
      </c>
      <c r="AE92" s="94">
        <f t="shared" si="35"/>
        <v>22</v>
      </c>
      <c r="AF92" s="94">
        <f t="shared" si="35"/>
        <v>22</v>
      </c>
      <c r="AG92" s="128"/>
      <c r="BB92" s="129"/>
      <c r="BC92" s="129"/>
      <c r="BD92" s="129"/>
      <c r="BE92" s="129"/>
      <c r="BF92" s="129"/>
      <c r="BG92" s="129"/>
      <c r="BH92" s="129"/>
      <c r="BI92" s="129"/>
      <c r="BJ92" s="129"/>
      <c r="BK92" s="129"/>
      <c r="BL92" s="129"/>
      <c r="BM92" s="129"/>
      <c r="BR92" s="129"/>
      <c r="BS92" s="129"/>
      <c r="BT92" s="129"/>
      <c r="BU92" s="129"/>
      <c r="BV92" s="129"/>
      <c r="BW92" s="129"/>
      <c r="BX92" s="129"/>
      <c r="BY92" s="129"/>
      <c r="BZ92" s="129"/>
      <c r="CA92" s="129"/>
      <c r="CB92" s="129"/>
      <c r="CC92" s="129"/>
    </row>
    <row r="93" spans="2:81" ht="21" thickBot="1">
      <c r="B93" s="1"/>
      <c r="D93" s="23">
        <f t="shared" si="26"/>
        <v>19</v>
      </c>
      <c r="E93" s="94">
        <f t="shared" si="30"/>
        <v>19</v>
      </c>
      <c r="F93" s="94">
        <f t="shared" ref="F93:N93" si="38">E93</f>
        <v>19</v>
      </c>
      <c r="G93" s="94">
        <f t="shared" si="38"/>
        <v>19</v>
      </c>
      <c r="H93" s="94">
        <f t="shared" si="38"/>
        <v>19</v>
      </c>
      <c r="I93" s="94">
        <f t="shared" si="38"/>
        <v>19</v>
      </c>
      <c r="J93" s="94">
        <f t="shared" si="38"/>
        <v>19</v>
      </c>
      <c r="K93" s="94">
        <f t="shared" si="38"/>
        <v>19</v>
      </c>
      <c r="L93" s="94">
        <f t="shared" si="38"/>
        <v>19</v>
      </c>
      <c r="M93" s="94">
        <f t="shared" si="38"/>
        <v>19</v>
      </c>
      <c r="N93" s="94">
        <f t="shared" si="38"/>
        <v>19</v>
      </c>
      <c r="O93" s="94">
        <f t="shared" si="32"/>
        <v>19</v>
      </c>
      <c r="U93" s="23">
        <f t="shared" si="28"/>
        <v>19</v>
      </c>
      <c r="V93" s="94">
        <f t="shared" si="35"/>
        <v>19</v>
      </c>
      <c r="W93" s="94">
        <f t="shared" si="35"/>
        <v>19</v>
      </c>
      <c r="X93" s="94">
        <f t="shared" si="35"/>
        <v>19</v>
      </c>
      <c r="Y93" s="94">
        <f t="shared" si="35"/>
        <v>19</v>
      </c>
      <c r="Z93" s="94">
        <f t="shared" si="35"/>
        <v>19</v>
      </c>
      <c r="AA93" s="94">
        <f t="shared" si="35"/>
        <v>19</v>
      </c>
      <c r="AB93" s="94">
        <f t="shared" si="35"/>
        <v>19</v>
      </c>
      <c r="AC93" s="94">
        <f t="shared" si="35"/>
        <v>19</v>
      </c>
      <c r="AD93" s="94">
        <f t="shared" si="35"/>
        <v>19</v>
      </c>
      <c r="AE93" s="94">
        <f t="shared" si="35"/>
        <v>19</v>
      </c>
      <c r="AF93" s="94">
        <f t="shared" si="35"/>
        <v>19</v>
      </c>
      <c r="AG93" s="128"/>
      <c r="BB93" s="129"/>
      <c r="BC93" s="129"/>
      <c r="BD93" s="129"/>
      <c r="BE93" s="129"/>
      <c r="BF93" s="129"/>
      <c r="BG93" s="129"/>
      <c r="BH93" s="129"/>
      <c r="BI93" s="129"/>
      <c r="BJ93" s="129"/>
      <c r="BK93" s="129"/>
      <c r="BL93" s="129"/>
      <c r="BM93" s="129"/>
      <c r="BR93" s="129"/>
      <c r="BS93" s="129"/>
      <c r="BT93" s="129"/>
      <c r="BU93" s="129"/>
      <c r="BV93" s="129"/>
      <c r="BW93" s="129"/>
      <c r="BX93" s="129"/>
      <c r="BY93" s="129"/>
      <c r="BZ93" s="129"/>
      <c r="CA93" s="129"/>
      <c r="CB93" s="129"/>
      <c r="CC93" s="129"/>
    </row>
    <row r="94" spans="2:81" ht="21" thickBot="1">
      <c r="B94" s="1"/>
      <c r="D94" s="23">
        <f t="shared" si="26"/>
        <v>16</v>
      </c>
      <c r="E94" s="94">
        <f t="shared" si="30"/>
        <v>16</v>
      </c>
      <c r="F94" s="94">
        <f t="shared" ref="F94:N94" si="39">E94</f>
        <v>16</v>
      </c>
      <c r="G94" s="94">
        <f t="shared" si="39"/>
        <v>16</v>
      </c>
      <c r="H94" s="94">
        <f t="shared" si="39"/>
        <v>16</v>
      </c>
      <c r="I94" s="94">
        <f t="shared" si="39"/>
        <v>16</v>
      </c>
      <c r="J94" s="94">
        <f t="shared" si="39"/>
        <v>16</v>
      </c>
      <c r="K94" s="94">
        <f t="shared" si="39"/>
        <v>16</v>
      </c>
      <c r="L94" s="94">
        <f t="shared" si="39"/>
        <v>16</v>
      </c>
      <c r="M94" s="94">
        <f t="shared" si="39"/>
        <v>16</v>
      </c>
      <c r="N94" s="94">
        <f t="shared" si="39"/>
        <v>16</v>
      </c>
      <c r="O94" s="94">
        <f t="shared" si="32"/>
        <v>16</v>
      </c>
      <c r="U94" s="23">
        <f t="shared" si="28"/>
        <v>16</v>
      </c>
      <c r="V94" s="94">
        <f t="shared" si="35"/>
        <v>16</v>
      </c>
      <c r="W94" s="94">
        <f t="shared" si="35"/>
        <v>16</v>
      </c>
      <c r="X94" s="94">
        <f t="shared" si="35"/>
        <v>16</v>
      </c>
      <c r="Y94" s="94">
        <f t="shared" si="35"/>
        <v>16</v>
      </c>
      <c r="Z94" s="94">
        <f t="shared" si="35"/>
        <v>16</v>
      </c>
      <c r="AA94" s="94">
        <f t="shared" si="35"/>
        <v>16</v>
      </c>
      <c r="AB94" s="94">
        <f t="shared" si="35"/>
        <v>16</v>
      </c>
      <c r="AC94" s="94">
        <f t="shared" si="35"/>
        <v>16</v>
      </c>
      <c r="AD94" s="94">
        <f t="shared" si="35"/>
        <v>16</v>
      </c>
      <c r="AE94" s="94">
        <f t="shared" si="35"/>
        <v>16</v>
      </c>
      <c r="AF94" s="94">
        <f t="shared" si="35"/>
        <v>16</v>
      </c>
      <c r="AG94" s="128"/>
      <c r="BB94" s="129"/>
      <c r="BC94" s="129"/>
      <c r="BD94" s="129"/>
      <c r="BE94" s="129"/>
      <c r="BF94" s="129"/>
      <c r="BG94" s="129"/>
      <c r="BH94" s="129"/>
      <c r="BI94" s="129"/>
      <c r="BJ94" s="129"/>
      <c r="BK94" s="129"/>
      <c r="BL94" s="129"/>
      <c r="BM94" s="129"/>
      <c r="BR94" s="129"/>
      <c r="BS94" s="129"/>
      <c r="BT94" s="129"/>
      <c r="BU94" s="129"/>
      <c r="BV94" s="129"/>
      <c r="BW94" s="129"/>
      <c r="BX94" s="129"/>
      <c r="BY94" s="129"/>
      <c r="BZ94" s="129"/>
      <c r="CA94" s="129"/>
      <c r="CB94" s="129"/>
      <c r="CC94" s="129"/>
    </row>
    <row r="95" spans="2:81" ht="21" thickBot="1">
      <c r="B95" s="1"/>
      <c r="D95" s="23">
        <f t="shared" si="26"/>
        <v>14</v>
      </c>
      <c r="E95" s="94">
        <f t="shared" si="30"/>
        <v>14</v>
      </c>
      <c r="F95" s="94">
        <f t="shared" ref="F95:N95" si="40">E95</f>
        <v>14</v>
      </c>
      <c r="G95" s="94">
        <f t="shared" si="40"/>
        <v>14</v>
      </c>
      <c r="H95" s="94">
        <f t="shared" si="40"/>
        <v>14</v>
      </c>
      <c r="I95" s="94">
        <f t="shared" si="40"/>
        <v>14</v>
      </c>
      <c r="J95" s="94">
        <f t="shared" si="40"/>
        <v>14</v>
      </c>
      <c r="K95" s="94">
        <f t="shared" si="40"/>
        <v>14</v>
      </c>
      <c r="L95" s="94">
        <f t="shared" si="40"/>
        <v>14</v>
      </c>
      <c r="M95" s="94">
        <f t="shared" si="40"/>
        <v>14</v>
      </c>
      <c r="N95" s="94">
        <f t="shared" si="40"/>
        <v>14</v>
      </c>
      <c r="O95" s="94">
        <f t="shared" si="32"/>
        <v>14</v>
      </c>
      <c r="U95" s="23">
        <f t="shared" si="28"/>
        <v>14</v>
      </c>
      <c r="V95" s="94">
        <f t="shared" si="35"/>
        <v>14</v>
      </c>
      <c r="W95" s="94">
        <f t="shared" si="35"/>
        <v>14</v>
      </c>
      <c r="X95" s="94">
        <f t="shared" si="35"/>
        <v>14</v>
      </c>
      <c r="Y95" s="94">
        <f t="shared" si="35"/>
        <v>14</v>
      </c>
      <c r="Z95" s="94">
        <f t="shared" si="35"/>
        <v>14</v>
      </c>
      <c r="AA95" s="94">
        <f t="shared" si="35"/>
        <v>14</v>
      </c>
      <c r="AB95" s="94">
        <f t="shared" si="35"/>
        <v>14</v>
      </c>
      <c r="AC95" s="94">
        <f t="shared" si="35"/>
        <v>14</v>
      </c>
      <c r="AD95" s="94">
        <f t="shared" si="35"/>
        <v>14</v>
      </c>
      <c r="AE95" s="94">
        <f t="shared" si="35"/>
        <v>14</v>
      </c>
      <c r="AF95" s="94">
        <f t="shared" si="35"/>
        <v>14</v>
      </c>
      <c r="AG95" s="128"/>
      <c r="BB95" s="129"/>
      <c r="BC95" s="129"/>
      <c r="BD95" s="129"/>
      <c r="BE95" s="129"/>
      <c r="BF95" s="129"/>
      <c r="BG95" s="129"/>
      <c r="BH95" s="129"/>
      <c r="BI95" s="129"/>
      <c r="BJ95" s="129"/>
      <c r="BK95" s="129"/>
      <c r="BL95" s="129"/>
      <c r="BM95" s="129"/>
      <c r="BR95" s="129"/>
      <c r="BS95" s="129"/>
      <c r="BT95" s="129"/>
      <c r="BU95" s="129"/>
      <c r="BV95" s="129"/>
      <c r="BW95" s="129"/>
      <c r="BX95" s="129"/>
      <c r="BY95" s="129"/>
      <c r="BZ95" s="129"/>
      <c r="CA95" s="129"/>
      <c r="CB95" s="129"/>
      <c r="CC95" s="129"/>
    </row>
    <row r="96" spans="2:81" ht="21" thickBot="1">
      <c r="B96" s="1"/>
      <c r="D96" s="23">
        <f t="shared" si="26"/>
        <v>12</v>
      </c>
      <c r="E96" s="94">
        <f t="shared" si="30"/>
        <v>12</v>
      </c>
      <c r="F96" s="94">
        <f t="shared" ref="F96:N96" si="41">E96</f>
        <v>12</v>
      </c>
      <c r="G96" s="94">
        <f t="shared" si="41"/>
        <v>12</v>
      </c>
      <c r="H96" s="94">
        <f t="shared" si="41"/>
        <v>12</v>
      </c>
      <c r="I96" s="94">
        <f t="shared" si="41"/>
        <v>12</v>
      </c>
      <c r="J96" s="94">
        <f t="shared" si="41"/>
        <v>12</v>
      </c>
      <c r="K96" s="94">
        <f t="shared" si="41"/>
        <v>12</v>
      </c>
      <c r="L96" s="94">
        <f t="shared" si="41"/>
        <v>12</v>
      </c>
      <c r="M96" s="94">
        <f t="shared" si="41"/>
        <v>12</v>
      </c>
      <c r="N96" s="94">
        <f t="shared" si="41"/>
        <v>12</v>
      </c>
      <c r="O96" s="94">
        <f t="shared" si="32"/>
        <v>12</v>
      </c>
      <c r="U96" s="23">
        <f t="shared" si="28"/>
        <v>12</v>
      </c>
      <c r="V96" s="94">
        <f t="shared" si="35"/>
        <v>12</v>
      </c>
      <c r="W96" s="94">
        <f t="shared" si="35"/>
        <v>12</v>
      </c>
      <c r="X96" s="94">
        <f t="shared" si="35"/>
        <v>12</v>
      </c>
      <c r="Y96" s="94">
        <f t="shared" si="35"/>
        <v>12</v>
      </c>
      <c r="Z96" s="94">
        <f t="shared" si="35"/>
        <v>12</v>
      </c>
      <c r="AA96" s="94">
        <f t="shared" si="35"/>
        <v>12</v>
      </c>
      <c r="AB96" s="94">
        <f t="shared" si="35"/>
        <v>12</v>
      </c>
      <c r="AC96" s="94">
        <f t="shared" si="35"/>
        <v>12</v>
      </c>
      <c r="AD96" s="94">
        <f t="shared" si="35"/>
        <v>12</v>
      </c>
      <c r="AE96" s="94">
        <f t="shared" si="35"/>
        <v>12</v>
      </c>
      <c r="AF96" s="94">
        <f t="shared" si="35"/>
        <v>12</v>
      </c>
      <c r="AG96" s="128"/>
      <c r="BB96" s="129"/>
      <c r="BC96" s="129"/>
      <c r="BD96" s="129"/>
      <c r="BE96" s="129"/>
      <c r="BF96" s="129"/>
      <c r="BG96" s="129"/>
      <c r="BH96" s="129"/>
      <c r="BI96" s="129"/>
      <c r="BJ96" s="129"/>
      <c r="BK96" s="129"/>
      <c r="BL96" s="129"/>
      <c r="BM96" s="129"/>
      <c r="BR96" s="129"/>
      <c r="BS96" s="129"/>
      <c r="BT96" s="129"/>
      <c r="BU96" s="129"/>
      <c r="BV96" s="129"/>
      <c r="BW96" s="129"/>
      <c r="BX96" s="129"/>
      <c r="BY96" s="129"/>
      <c r="BZ96" s="129"/>
      <c r="CA96" s="129"/>
      <c r="CB96" s="129"/>
      <c r="CC96" s="129"/>
    </row>
    <row r="97" spans="2:81" ht="21" thickBot="1">
      <c r="B97" s="1"/>
      <c r="D97" s="23">
        <f t="shared" si="26"/>
        <v>10</v>
      </c>
      <c r="E97" s="94">
        <f t="shared" si="30"/>
        <v>10</v>
      </c>
      <c r="F97" s="94">
        <f t="shared" ref="F97:N97" si="42">E97</f>
        <v>10</v>
      </c>
      <c r="G97" s="94">
        <f t="shared" si="42"/>
        <v>10</v>
      </c>
      <c r="H97" s="94">
        <f t="shared" si="42"/>
        <v>10</v>
      </c>
      <c r="I97" s="94">
        <f t="shared" si="42"/>
        <v>10</v>
      </c>
      <c r="J97" s="94">
        <f t="shared" si="42"/>
        <v>10</v>
      </c>
      <c r="K97" s="94">
        <f t="shared" si="42"/>
        <v>10</v>
      </c>
      <c r="L97" s="94">
        <f t="shared" si="42"/>
        <v>10</v>
      </c>
      <c r="M97" s="94">
        <f t="shared" si="42"/>
        <v>10</v>
      </c>
      <c r="N97" s="94">
        <f t="shared" si="42"/>
        <v>10</v>
      </c>
      <c r="O97" s="94">
        <f t="shared" si="32"/>
        <v>10</v>
      </c>
      <c r="U97" s="23">
        <f t="shared" si="28"/>
        <v>10</v>
      </c>
      <c r="V97" s="94">
        <f t="shared" si="35"/>
        <v>10</v>
      </c>
      <c r="W97" s="94">
        <f t="shared" si="35"/>
        <v>10</v>
      </c>
      <c r="X97" s="94">
        <f t="shared" si="35"/>
        <v>10</v>
      </c>
      <c r="Y97" s="94">
        <f t="shared" si="35"/>
        <v>10</v>
      </c>
      <c r="Z97" s="94">
        <f t="shared" si="35"/>
        <v>10</v>
      </c>
      <c r="AA97" s="94">
        <f t="shared" si="35"/>
        <v>10</v>
      </c>
      <c r="AB97" s="94">
        <f t="shared" si="35"/>
        <v>10</v>
      </c>
      <c r="AC97" s="94">
        <f t="shared" si="35"/>
        <v>10</v>
      </c>
      <c r="AD97" s="94">
        <f t="shared" si="35"/>
        <v>10</v>
      </c>
      <c r="AE97" s="94">
        <f t="shared" si="35"/>
        <v>10</v>
      </c>
      <c r="AF97" s="94">
        <f t="shared" si="35"/>
        <v>10</v>
      </c>
      <c r="AG97" s="128"/>
      <c r="BB97" s="129"/>
      <c r="BC97" s="129"/>
      <c r="BD97" s="129"/>
      <c r="BE97" s="129"/>
      <c r="BF97" s="129"/>
      <c r="BG97" s="129"/>
      <c r="BH97" s="129"/>
      <c r="BI97" s="129"/>
      <c r="BJ97" s="129"/>
      <c r="BK97" s="129"/>
      <c r="BL97" s="129"/>
      <c r="BM97" s="129"/>
      <c r="BR97" s="129"/>
      <c r="BS97" s="129"/>
      <c r="BT97" s="129"/>
      <c r="BU97" s="129"/>
      <c r="BV97" s="129"/>
      <c r="BW97" s="129"/>
      <c r="BX97" s="129"/>
      <c r="BY97" s="129"/>
      <c r="BZ97" s="129"/>
      <c r="CA97" s="129"/>
      <c r="CB97" s="129"/>
      <c r="CC97" s="129"/>
    </row>
    <row r="98" spans="2:81" ht="21" thickBot="1">
      <c r="B98" s="1"/>
      <c r="D98" s="23">
        <f t="shared" si="26"/>
        <v>8</v>
      </c>
      <c r="E98" s="94">
        <f t="shared" si="30"/>
        <v>8</v>
      </c>
      <c r="F98" s="94">
        <f t="shared" ref="F98:N98" si="43">E98</f>
        <v>8</v>
      </c>
      <c r="G98" s="94">
        <f t="shared" si="43"/>
        <v>8</v>
      </c>
      <c r="H98" s="94">
        <f t="shared" si="43"/>
        <v>8</v>
      </c>
      <c r="I98" s="94">
        <f t="shared" si="43"/>
        <v>8</v>
      </c>
      <c r="J98" s="94">
        <f t="shared" si="43"/>
        <v>8</v>
      </c>
      <c r="K98" s="94">
        <f t="shared" si="43"/>
        <v>8</v>
      </c>
      <c r="L98" s="94">
        <f t="shared" si="43"/>
        <v>8</v>
      </c>
      <c r="M98" s="94">
        <f t="shared" si="43"/>
        <v>8</v>
      </c>
      <c r="N98" s="94">
        <f t="shared" si="43"/>
        <v>8</v>
      </c>
      <c r="O98" s="94">
        <f t="shared" si="32"/>
        <v>8</v>
      </c>
      <c r="U98" s="23">
        <f t="shared" si="28"/>
        <v>8</v>
      </c>
      <c r="V98" s="94">
        <f t="shared" si="35"/>
        <v>8</v>
      </c>
      <c r="W98" s="94">
        <f t="shared" si="35"/>
        <v>8</v>
      </c>
      <c r="X98" s="94">
        <f t="shared" si="35"/>
        <v>8</v>
      </c>
      <c r="Y98" s="94">
        <f t="shared" si="35"/>
        <v>8</v>
      </c>
      <c r="Z98" s="94">
        <f t="shared" si="35"/>
        <v>8</v>
      </c>
      <c r="AA98" s="94">
        <f t="shared" si="35"/>
        <v>8</v>
      </c>
      <c r="AB98" s="94">
        <f t="shared" si="35"/>
        <v>8</v>
      </c>
      <c r="AC98" s="94">
        <f t="shared" si="35"/>
        <v>8</v>
      </c>
      <c r="AD98" s="94">
        <f t="shared" si="35"/>
        <v>8</v>
      </c>
      <c r="AE98" s="94">
        <f t="shared" si="35"/>
        <v>8</v>
      </c>
      <c r="AF98" s="94">
        <f t="shared" si="35"/>
        <v>8</v>
      </c>
      <c r="AG98" s="128"/>
      <c r="BB98" s="129"/>
      <c r="BC98" s="129"/>
      <c r="BD98" s="129"/>
      <c r="BE98" s="129"/>
      <c r="BF98" s="129"/>
      <c r="BG98" s="129"/>
      <c r="BH98" s="129"/>
      <c r="BI98" s="129"/>
      <c r="BJ98" s="129"/>
      <c r="BK98" s="129"/>
      <c r="BL98" s="129"/>
      <c r="BM98" s="129"/>
      <c r="BR98" s="129"/>
      <c r="BS98" s="129"/>
      <c r="BT98" s="129"/>
      <c r="BU98" s="129"/>
      <c r="BV98" s="129"/>
      <c r="BW98" s="129"/>
      <c r="BX98" s="129"/>
      <c r="BY98" s="129"/>
      <c r="BZ98" s="129"/>
      <c r="CA98" s="129"/>
      <c r="CB98" s="129"/>
      <c r="CC98" s="129"/>
    </row>
    <row r="99" spans="2:81" ht="21" thickBot="1">
      <c r="B99" s="1"/>
      <c r="D99" s="23">
        <f t="shared" si="26"/>
        <v>6</v>
      </c>
      <c r="E99" s="94">
        <f t="shared" si="30"/>
        <v>6</v>
      </c>
      <c r="F99" s="94">
        <f t="shared" ref="F99:N99" si="44">E99</f>
        <v>6</v>
      </c>
      <c r="G99" s="94">
        <f t="shared" si="44"/>
        <v>6</v>
      </c>
      <c r="H99" s="94">
        <f t="shared" si="44"/>
        <v>6</v>
      </c>
      <c r="I99" s="94">
        <f t="shared" si="44"/>
        <v>6</v>
      </c>
      <c r="J99" s="94">
        <f t="shared" si="44"/>
        <v>6</v>
      </c>
      <c r="K99" s="94">
        <f t="shared" si="44"/>
        <v>6</v>
      </c>
      <c r="L99" s="94">
        <f t="shared" si="44"/>
        <v>6</v>
      </c>
      <c r="M99" s="94">
        <f t="shared" si="44"/>
        <v>6</v>
      </c>
      <c r="N99" s="94">
        <f t="shared" si="44"/>
        <v>6</v>
      </c>
      <c r="O99" s="94">
        <f t="shared" si="32"/>
        <v>6</v>
      </c>
      <c r="U99" s="23">
        <f t="shared" si="28"/>
        <v>6</v>
      </c>
      <c r="V99" s="94">
        <f t="shared" si="35"/>
        <v>6</v>
      </c>
      <c r="W99" s="94">
        <f t="shared" si="35"/>
        <v>6</v>
      </c>
      <c r="X99" s="94">
        <f t="shared" si="35"/>
        <v>6</v>
      </c>
      <c r="Y99" s="94">
        <f t="shared" si="35"/>
        <v>6</v>
      </c>
      <c r="Z99" s="94">
        <f t="shared" si="35"/>
        <v>6</v>
      </c>
      <c r="AA99" s="94">
        <f t="shared" si="35"/>
        <v>6</v>
      </c>
      <c r="AB99" s="94">
        <f t="shared" si="35"/>
        <v>6</v>
      </c>
      <c r="AC99" s="94">
        <f t="shared" si="35"/>
        <v>6</v>
      </c>
      <c r="AD99" s="94">
        <f t="shared" si="35"/>
        <v>6</v>
      </c>
      <c r="AE99" s="94">
        <f t="shared" si="35"/>
        <v>6</v>
      </c>
      <c r="AF99" s="94">
        <f t="shared" si="35"/>
        <v>6</v>
      </c>
      <c r="AG99" s="128"/>
      <c r="BB99" s="129"/>
      <c r="BC99" s="129"/>
      <c r="BD99" s="129"/>
      <c r="BE99" s="129"/>
      <c r="BF99" s="129"/>
      <c r="BG99" s="129"/>
      <c r="BH99" s="129"/>
      <c r="BI99" s="129"/>
      <c r="BJ99" s="129"/>
      <c r="BK99" s="129"/>
      <c r="BL99" s="129"/>
      <c r="BM99" s="129"/>
      <c r="BR99" s="129"/>
      <c r="BS99" s="129"/>
      <c r="BT99" s="129"/>
      <c r="BU99" s="129"/>
      <c r="BV99" s="129"/>
      <c r="BW99" s="129"/>
      <c r="BX99" s="129"/>
      <c r="BY99" s="129"/>
      <c r="BZ99" s="129"/>
      <c r="CA99" s="129"/>
      <c r="CB99" s="129"/>
      <c r="CC99" s="129"/>
    </row>
    <row r="100" spans="2:81" ht="21" thickBot="1">
      <c r="B100" s="1"/>
      <c r="D100" s="23">
        <f t="shared" si="26"/>
        <v>4</v>
      </c>
      <c r="E100" s="94">
        <f t="shared" si="30"/>
        <v>4</v>
      </c>
      <c r="F100" s="94">
        <f t="shared" ref="F100:N100" si="45">E100</f>
        <v>4</v>
      </c>
      <c r="G100" s="94">
        <f t="shared" si="45"/>
        <v>4</v>
      </c>
      <c r="H100" s="94">
        <f t="shared" si="45"/>
        <v>4</v>
      </c>
      <c r="I100" s="94">
        <f t="shared" si="45"/>
        <v>4</v>
      </c>
      <c r="J100" s="94">
        <f t="shared" si="45"/>
        <v>4</v>
      </c>
      <c r="K100" s="94">
        <f t="shared" si="45"/>
        <v>4</v>
      </c>
      <c r="L100" s="94">
        <f t="shared" si="45"/>
        <v>4</v>
      </c>
      <c r="M100" s="94">
        <f t="shared" si="45"/>
        <v>4</v>
      </c>
      <c r="N100" s="94">
        <f t="shared" si="45"/>
        <v>4</v>
      </c>
      <c r="O100" s="94">
        <f t="shared" si="32"/>
        <v>4</v>
      </c>
      <c r="U100" s="23">
        <f t="shared" si="28"/>
        <v>4</v>
      </c>
      <c r="V100" s="94">
        <f t="shared" si="35"/>
        <v>4</v>
      </c>
      <c r="W100" s="94">
        <f t="shared" si="35"/>
        <v>4</v>
      </c>
      <c r="X100" s="94">
        <f t="shared" si="35"/>
        <v>4</v>
      </c>
      <c r="Y100" s="94">
        <f t="shared" si="35"/>
        <v>4</v>
      </c>
      <c r="Z100" s="94">
        <f t="shared" si="35"/>
        <v>4</v>
      </c>
      <c r="AA100" s="94">
        <f t="shared" si="35"/>
        <v>4</v>
      </c>
      <c r="AB100" s="94">
        <f t="shared" si="35"/>
        <v>4</v>
      </c>
      <c r="AC100" s="94">
        <f t="shared" si="35"/>
        <v>4</v>
      </c>
      <c r="AD100" s="94">
        <f t="shared" si="35"/>
        <v>4</v>
      </c>
      <c r="AE100" s="94">
        <f t="shared" si="35"/>
        <v>4</v>
      </c>
      <c r="AF100" s="94">
        <f t="shared" si="35"/>
        <v>4</v>
      </c>
      <c r="AG100" s="128"/>
      <c r="BB100" s="129"/>
      <c r="BC100" s="129"/>
      <c r="BD100" s="129"/>
      <c r="BE100" s="129"/>
      <c r="BF100" s="129"/>
      <c r="BG100" s="129"/>
      <c r="BH100" s="129"/>
      <c r="BI100" s="129"/>
      <c r="BJ100" s="129"/>
      <c r="BK100" s="129"/>
      <c r="BL100" s="129"/>
      <c r="BM100" s="129"/>
      <c r="BR100" s="129"/>
      <c r="BS100" s="129"/>
      <c r="BT100" s="129"/>
      <c r="BU100" s="129"/>
      <c r="BV100" s="129"/>
      <c r="BW100" s="129"/>
      <c r="BX100" s="129"/>
      <c r="BY100" s="129"/>
      <c r="BZ100" s="129"/>
      <c r="CA100" s="129"/>
      <c r="CB100" s="129"/>
      <c r="CC100" s="129"/>
    </row>
    <row r="101" spans="2:81" ht="21" thickBot="1">
      <c r="B101" s="1"/>
      <c r="D101" s="23">
        <f t="shared" si="26"/>
        <v>2</v>
      </c>
      <c r="E101" s="94">
        <f t="shared" si="30"/>
        <v>2</v>
      </c>
      <c r="F101" s="94">
        <f t="shared" ref="F101:N101" si="46">E101</f>
        <v>2</v>
      </c>
      <c r="G101" s="94">
        <f t="shared" si="46"/>
        <v>2</v>
      </c>
      <c r="H101" s="94">
        <f t="shared" si="46"/>
        <v>2</v>
      </c>
      <c r="I101" s="94">
        <f t="shared" si="46"/>
        <v>2</v>
      </c>
      <c r="J101" s="94">
        <f t="shared" si="46"/>
        <v>2</v>
      </c>
      <c r="K101" s="94">
        <f t="shared" si="46"/>
        <v>2</v>
      </c>
      <c r="L101" s="94">
        <f t="shared" si="46"/>
        <v>2</v>
      </c>
      <c r="M101" s="94">
        <f t="shared" si="46"/>
        <v>2</v>
      </c>
      <c r="N101" s="94">
        <f t="shared" si="46"/>
        <v>2</v>
      </c>
      <c r="O101" s="94">
        <f t="shared" si="32"/>
        <v>2</v>
      </c>
      <c r="U101" s="23">
        <f t="shared" si="28"/>
        <v>2</v>
      </c>
      <c r="V101" s="94">
        <f t="shared" si="35"/>
        <v>2</v>
      </c>
      <c r="W101" s="94">
        <f t="shared" si="35"/>
        <v>2</v>
      </c>
      <c r="X101" s="94">
        <f t="shared" si="35"/>
        <v>2</v>
      </c>
      <c r="Y101" s="94">
        <f t="shared" si="35"/>
        <v>2</v>
      </c>
      <c r="Z101" s="94">
        <f t="shared" si="35"/>
        <v>2</v>
      </c>
      <c r="AA101" s="94">
        <f t="shared" si="35"/>
        <v>2</v>
      </c>
      <c r="AB101" s="94">
        <f t="shared" si="35"/>
        <v>2</v>
      </c>
      <c r="AC101" s="94">
        <f t="shared" si="35"/>
        <v>2</v>
      </c>
      <c r="AD101" s="94">
        <f t="shared" si="35"/>
        <v>2</v>
      </c>
      <c r="AE101" s="94">
        <f t="shared" si="35"/>
        <v>2</v>
      </c>
      <c r="AF101" s="94">
        <f t="shared" si="35"/>
        <v>2</v>
      </c>
      <c r="AG101" s="128"/>
      <c r="BB101" s="129"/>
      <c r="BC101" s="129"/>
      <c r="BD101" s="129"/>
      <c r="BE101" s="129"/>
      <c r="BF101" s="129"/>
      <c r="BG101" s="129"/>
      <c r="BH101" s="129"/>
      <c r="BI101" s="129"/>
      <c r="BJ101" s="129"/>
      <c r="BK101" s="129"/>
      <c r="BL101" s="129"/>
      <c r="BM101" s="129"/>
      <c r="BR101" s="129"/>
      <c r="BS101" s="129"/>
      <c r="BT101" s="129"/>
      <c r="BU101" s="129"/>
      <c r="BV101" s="129"/>
      <c r="BW101" s="129"/>
      <c r="BX101" s="129"/>
      <c r="BY101" s="129"/>
      <c r="BZ101" s="129"/>
      <c r="CA101" s="129"/>
      <c r="CB101" s="129"/>
      <c r="CC101" s="129"/>
    </row>
    <row r="102" spans="2:81" ht="21" thickBot="1">
      <c r="B102" s="1"/>
      <c r="D102" s="23">
        <f t="shared" si="26"/>
        <v>1</v>
      </c>
      <c r="E102" s="94">
        <f t="shared" si="30"/>
        <v>1</v>
      </c>
      <c r="F102" s="94">
        <f t="shared" ref="F102:N102" si="47">E102</f>
        <v>1</v>
      </c>
      <c r="G102" s="94">
        <f t="shared" si="47"/>
        <v>1</v>
      </c>
      <c r="H102" s="94">
        <f t="shared" si="47"/>
        <v>1</v>
      </c>
      <c r="I102" s="94">
        <f t="shared" si="47"/>
        <v>1</v>
      </c>
      <c r="J102" s="94">
        <f t="shared" si="47"/>
        <v>1</v>
      </c>
      <c r="K102" s="94">
        <f t="shared" si="47"/>
        <v>1</v>
      </c>
      <c r="L102" s="94">
        <f t="shared" si="47"/>
        <v>1</v>
      </c>
      <c r="M102" s="94">
        <f t="shared" si="47"/>
        <v>1</v>
      </c>
      <c r="N102" s="94">
        <f t="shared" si="47"/>
        <v>1</v>
      </c>
      <c r="O102" s="94">
        <f t="shared" si="32"/>
        <v>1</v>
      </c>
      <c r="U102" s="23">
        <f t="shared" si="28"/>
        <v>1</v>
      </c>
      <c r="V102" s="94">
        <f t="shared" si="35"/>
        <v>1</v>
      </c>
      <c r="W102" s="94">
        <f t="shared" si="35"/>
        <v>1</v>
      </c>
      <c r="X102" s="94">
        <f t="shared" si="35"/>
        <v>1</v>
      </c>
      <c r="Y102" s="94">
        <f t="shared" si="35"/>
        <v>1</v>
      </c>
      <c r="Z102" s="94">
        <f t="shared" si="35"/>
        <v>1</v>
      </c>
      <c r="AA102" s="94">
        <f t="shared" si="35"/>
        <v>1</v>
      </c>
      <c r="AB102" s="94">
        <f t="shared" si="35"/>
        <v>1</v>
      </c>
      <c r="AC102" s="94">
        <f t="shared" si="35"/>
        <v>1</v>
      </c>
      <c r="AD102" s="94">
        <f t="shared" si="35"/>
        <v>1</v>
      </c>
      <c r="AE102" s="94">
        <f t="shared" si="35"/>
        <v>1</v>
      </c>
      <c r="AF102" s="94">
        <f t="shared" si="35"/>
        <v>1</v>
      </c>
      <c r="AG102" s="128"/>
      <c r="BB102" s="129"/>
      <c r="BC102" s="129"/>
      <c r="BD102" s="129"/>
      <c r="BE102" s="129"/>
      <c r="BF102" s="129"/>
      <c r="BG102" s="129"/>
      <c r="BH102" s="129"/>
      <c r="BI102" s="129"/>
      <c r="BJ102" s="129"/>
      <c r="BK102" s="129"/>
      <c r="BL102" s="129"/>
      <c r="BM102" s="129"/>
      <c r="BR102" s="129"/>
      <c r="BS102" s="129"/>
      <c r="BT102" s="129"/>
      <c r="BU102" s="129"/>
      <c r="BV102" s="129"/>
      <c r="BW102" s="129"/>
      <c r="BX102" s="129"/>
      <c r="BY102" s="129"/>
      <c r="BZ102" s="129"/>
      <c r="CA102" s="129"/>
      <c r="CB102" s="129"/>
      <c r="CC102" s="129"/>
    </row>
    <row r="103" spans="2:81" ht="21" thickBot="1">
      <c r="B103" s="1"/>
      <c r="D103" s="23">
        <f t="shared" si="26"/>
        <v>0</v>
      </c>
      <c r="E103" s="23">
        <f t="shared" ref="E103:O103" si="48">D55</f>
        <v>0</v>
      </c>
      <c r="F103" s="23">
        <f t="shared" si="48"/>
        <v>0</v>
      </c>
      <c r="G103" s="23">
        <f t="shared" si="48"/>
        <v>0</v>
      </c>
      <c r="H103" s="23">
        <f t="shared" si="48"/>
        <v>0</v>
      </c>
      <c r="I103" s="23">
        <f t="shared" si="48"/>
        <v>0</v>
      </c>
      <c r="J103" s="23">
        <f t="shared" si="48"/>
        <v>0</v>
      </c>
      <c r="K103" s="23">
        <f t="shared" si="48"/>
        <v>0</v>
      </c>
      <c r="L103" s="23">
        <f t="shared" si="48"/>
        <v>0</v>
      </c>
      <c r="M103" s="23">
        <f t="shared" si="48"/>
        <v>0</v>
      </c>
      <c r="N103" s="23">
        <f t="shared" si="48"/>
        <v>0</v>
      </c>
      <c r="O103" s="23">
        <f t="shared" si="48"/>
        <v>0</v>
      </c>
      <c r="U103" s="58">
        <f t="shared" si="28"/>
        <v>0</v>
      </c>
      <c r="V103" s="58">
        <v>0</v>
      </c>
      <c r="W103" s="58">
        <v>0</v>
      </c>
      <c r="X103" s="58">
        <v>0</v>
      </c>
      <c r="Y103" s="58">
        <v>0</v>
      </c>
      <c r="Z103" s="58">
        <v>0</v>
      </c>
      <c r="AA103" s="58">
        <v>0</v>
      </c>
      <c r="AB103" s="58">
        <v>0</v>
      </c>
      <c r="AC103" s="58">
        <v>0</v>
      </c>
      <c r="AD103" s="58">
        <v>0</v>
      </c>
      <c r="AE103" s="58">
        <v>0</v>
      </c>
      <c r="AF103" s="58">
        <v>0</v>
      </c>
      <c r="AG103" s="128"/>
      <c r="BB103" s="129"/>
      <c r="BC103" s="129"/>
      <c r="BD103" s="129"/>
      <c r="BE103" s="129"/>
      <c r="BF103" s="129"/>
      <c r="BG103" s="129"/>
      <c r="BH103" s="129"/>
      <c r="BI103" s="129"/>
      <c r="BJ103" s="129"/>
      <c r="BK103" s="129"/>
      <c r="BL103" s="129"/>
      <c r="BM103" s="129"/>
      <c r="BR103" s="129"/>
      <c r="BS103" s="129"/>
      <c r="BT103" s="129"/>
      <c r="BU103" s="129"/>
      <c r="BV103" s="129"/>
      <c r="BW103" s="129"/>
      <c r="BX103" s="129"/>
      <c r="BY103" s="129"/>
      <c r="BZ103" s="129"/>
      <c r="CA103" s="129"/>
      <c r="CB103" s="129"/>
      <c r="CC103" s="129"/>
    </row>
    <row r="104" spans="2:81" ht="21">
      <c r="B104" s="1"/>
      <c r="U104" s="57"/>
      <c r="V104" s="57"/>
      <c r="W104" s="96"/>
      <c r="X104" s="96"/>
      <c r="Y104" s="96"/>
      <c r="Z104" s="96"/>
      <c r="AA104" s="96"/>
      <c r="AB104" s="96"/>
      <c r="AC104" s="96"/>
      <c r="AD104" s="96"/>
      <c r="AE104" s="96"/>
      <c r="AF104" s="96"/>
      <c r="AG104" s="128"/>
      <c r="BB104" s="130"/>
      <c r="BC104" s="130"/>
      <c r="BD104" s="130"/>
      <c r="BE104" s="130"/>
      <c r="BF104" s="130"/>
      <c r="BG104" s="130"/>
      <c r="BH104" s="130"/>
      <c r="BI104" s="130"/>
      <c r="BJ104" s="130"/>
      <c r="BK104" s="130"/>
      <c r="BL104" s="130"/>
      <c r="BM104" s="130"/>
      <c r="BR104" s="130"/>
      <c r="BS104" s="130"/>
      <c r="BT104" s="130"/>
      <c r="BU104" s="130"/>
      <c r="BV104" s="130"/>
      <c r="BW104" s="130"/>
      <c r="BX104" s="130"/>
      <c r="BY104" s="130"/>
      <c r="BZ104" s="130"/>
      <c r="CA104" s="130"/>
      <c r="CB104" s="130"/>
      <c r="CC104" s="130"/>
    </row>
    <row r="105" spans="2:81" ht="26.25">
      <c r="B105" s="1"/>
      <c r="H105" s="84"/>
      <c r="I105" s="84" t="s">
        <v>8</v>
      </c>
      <c r="BB105" s="130"/>
      <c r="BC105" s="130"/>
      <c r="BD105" s="130"/>
      <c r="BE105" s="130"/>
      <c r="BF105" s="130"/>
      <c r="BG105" s="120"/>
      <c r="BH105" s="130"/>
      <c r="BI105" s="130"/>
      <c r="BJ105" s="130"/>
      <c r="BK105" s="130"/>
      <c r="BL105" s="130"/>
      <c r="BM105" s="130"/>
      <c r="BR105" s="130"/>
      <c r="BS105" s="130"/>
      <c r="BT105" s="130"/>
      <c r="BU105" s="130"/>
      <c r="BV105" s="130"/>
      <c r="BW105" s="120"/>
      <c r="BX105" s="130"/>
      <c r="BY105" s="130"/>
      <c r="BZ105" s="130"/>
      <c r="CA105" s="130"/>
      <c r="CB105" s="130"/>
      <c r="CC105" s="130"/>
    </row>
    <row r="106" spans="2:81" ht="21">
      <c r="B106" s="1"/>
      <c r="D106" s="62">
        <v>4.5733639999999998</v>
      </c>
      <c r="E106" s="62">
        <v>4.5733639999999998</v>
      </c>
      <c r="F106" s="62">
        <v>4.5733639999999998</v>
      </c>
      <c r="G106" s="62">
        <v>4.5733639999999998</v>
      </c>
      <c r="H106" s="62">
        <v>4.5733639999999998</v>
      </c>
      <c r="I106" s="62">
        <v>4.5733639999999998</v>
      </c>
      <c r="J106" s="62">
        <v>4.5733639999999998</v>
      </c>
      <c r="K106" s="62">
        <v>4.5733639999999998</v>
      </c>
      <c r="L106" s="62">
        <v>4.5733639999999998</v>
      </c>
      <c r="M106" s="62">
        <v>4.5733639999999998</v>
      </c>
      <c r="N106" s="62">
        <v>4.5733639999999998</v>
      </c>
      <c r="O106" s="62">
        <v>4.5733639999999998</v>
      </c>
      <c r="U106" s="62">
        <v>4.5733639999999998</v>
      </c>
      <c r="V106" s="62">
        <v>4.5733639999999998</v>
      </c>
      <c r="W106" s="62">
        <v>4.5733639999999998</v>
      </c>
      <c r="X106" s="62">
        <v>4.5733639999999998</v>
      </c>
      <c r="Y106" s="62">
        <v>4.5733639999999998</v>
      </c>
      <c r="Z106" s="62">
        <v>4.5733639999999998</v>
      </c>
      <c r="AA106" s="62">
        <v>4.5733639999999998</v>
      </c>
      <c r="AB106" s="62">
        <v>4.5733639999999998</v>
      </c>
      <c r="AC106" s="62">
        <v>4.5733639999999998</v>
      </c>
      <c r="AD106" s="62">
        <v>4.5733639999999998</v>
      </c>
      <c r="AE106" s="62">
        <v>4.5733639999999998</v>
      </c>
      <c r="AF106" s="62">
        <v>4.5733639999999998</v>
      </c>
      <c r="AG106" s="133"/>
      <c r="BB106" s="130"/>
      <c r="BC106" s="130"/>
      <c r="BD106" s="130"/>
      <c r="BE106" s="130"/>
      <c r="BF106" s="130"/>
      <c r="BG106" s="130"/>
      <c r="BH106" s="130"/>
      <c r="BI106" s="130"/>
      <c r="BJ106" s="130"/>
      <c r="BK106" s="130"/>
      <c r="BL106" s="130"/>
      <c r="BM106" s="130"/>
      <c r="BR106" s="130"/>
      <c r="BS106" s="130"/>
      <c r="BT106" s="130"/>
      <c r="BU106" s="130"/>
      <c r="BV106" s="130"/>
      <c r="BW106" s="130"/>
      <c r="BX106" s="130"/>
      <c r="BY106" s="130"/>
      <c r="BZ106" s="130"/>
      <c r="CA106" s="130"/>
      <c r="CB106" s="130"/>
      <c r="CC106" s="130"/>
    </row>
    <row r="107" spans="2:81" ht="21">
      <c r="B107" s="1"/>
      <c r="D107" s="62">
        <v>4.4556560000000003</v>
      </c>
      <c r="E107" s="62">
        <v>4.4556560000000003</v>
      </c>
      <c r="F107" s="62">
        <v>4.4556560000000003</v>
      </c>
      <c r="G107" s="62">
        <v>4.4556560000000003</v>
      </c>
      <c r="H107" s="62">
        <v>4.4556560000000003</v>
      </c>
      <c r="I107" s="62">
        <v>4.4556560000000003</v>
      </c>
      <c r="J107" s="62">
        <v>4.4556560000000003</v>
      </c>
      <c r="K107" s="62">
        <v>4.4556560000000003</v>
      </c>
      <c r="L107" s="62">
        <v>4.4556560000000003</v>
      </c>
      <c r="M107" s="62">
        <v>4.4556560000000003</v>
      </c>
      <c r="N107" s="62">
        <v>4.4556560000000003</v>
      </c>
      <c r="O107" s="62">
        <v>4.4556560000000003</v>
      </c>
      <c r="U107" s="62">
        <v>4.4556560000000003</v>
      </c>
      <c r="V107" s="62">
        <v>4.4556560000000003</v>
      </c>
      <c r="W107" s="62">
        <v>4.4556560000000003</v>
      </c>
      <c r="X107" s="62">
        <v>4.4556560000000003</v>
      </c>
      <c r="Y107" s="62">
        <v>4.4556560000000003</v>
      </c>
      <c r="Z107" s="62">
        <v>4.4556560000000003</v>
      </c>
      <c r="AA107" s="62">
        <v>4.4556560000000003</v>
      </c>
      <c r="AB107" s="62">
        <v>4.4556560000000003</v>
      </c>
      <c r="AC107" s="62">
        <v>4.4556560000000003</v>
      </c>
      <c r="AD107" s="62">
        <v>4.4556560000000003</v>
      </c>
      <c r="AE107" s="62">
        <v>4.4556560000000003</v>
      </c>
      <c r="AF107" s="62">
        <v>4.4556560000000003</v>
      </c>
      <c r="AG107" s="133"/>
      <c r="BB107" s="130"/>
      <c r="BC107" s="130"/>
      <c r="BD107" s="130"/>
      <c r="BE107" s="130"/>
      <c r="BF107" s="130"/>
      <c r="BG107" s="130"/>
      <c r="BH107" s="130"/>
      <c r="BI107" s="130"/>
      <c r="BJ107" s="130"/>
      <c r="BK107" s="130"/>
      <c r="BL107" s="130"/>
      <c r="BM107" s="130"/>
      <c r="BR107" s="130"/>
      <c r="BS107" s="130"/>
      <c r="BT107" s="130"/>
      <c r="BU107" s="130"/>
      <c r="BV107" s="130"/>
      <c r="BW107" s="130"/>
      <c r="BX107" s="130"/>
      <c r="BY107" s="130"/>
      <c r="BZ107" s="130"/>
      <c r="CA107" s="130"/>
      <c r="CB107" s="130"/>
      <c r="CC107" s="130"/>
    </row>
    <row r="108" spans="2:81" ht="21">
      <c r="B108" s="1"/>
      <c r="D108" s="62">
        <v>4.3378760000000005</v>
      </c>
      <c r="E108" s="62">
        <v>4.3378760000000005</v>
      </c>
      <c r="F108" s="62">
        <v>4.3378760000000005</v>
      </c>
      <c r="G108" s="62">
        <v>4.3378760000000005</v>
      </c>
      <c r="H108" s="62">
        <v>4.3378760000000005</v>
      </c>
      <c r="I108" s="62">
        <v>4.3378760000000005</v>
      </c>
      <c r="J108" s="62">
        <v>4.3378760000000005</v>
      </c>
      <c r="K108" s="62">
        <v>4.3378760000000005</v>
      </c>
      <c r="L108" s="62">
        <v>4.3378760000000005</v>
      </c>
      <c r="M108" s="62">
        <v>4.3378760000000005</v>
      </c>
      <c r="N108" s="62">
        <v>4.3378760000000005</v>
      </c>
      <c r="O108" s="62">
        <v>4.3378760000000005</v>
      </c>
      <c r="U108" s="62">
        <v>4.3378760000000005</v>
      </c>
      <c r="V108" s="62">
        <v>4.3378760000000005</v>
      </c>
      <c r="W108" s="62">
        <v>4.3378760000000005</v>
      </c>
      <c r="X108" s="62">
        <v>4.3378760000000005</v>
      </c>
      <c r="Y108" s="62">
        <v>4.3378760000000005</v>
      </c>
      <c r="Z108" s="62">
        <v>4.3378760000000005</v>
      </c>
      <c r="AA108" s="62">
        <v>4.3378760000000005</v>
      </c>
      <c r="AB108" s="62">
        <v>4.3378760000000005</v>
      </c>
      <c r="AC108" s="62">
        <v>4.3378760000000005</v>
      </c>
      <c r="AD108" s="62">
        <v>4.3378760000000005</v>
      </c>
      <c r="AE108" s="62">
        <v>4.3378760000000005</v>
      </c>
      <c r="AF108" s="62">
        <v>4.3378760000000005</v>
      </c>
      <c r="AG108" s="133"/>
      <c r="BB108" s="130"/>
      <c r="BC108" s="130"/>
      <c r="BD108" s="130"/>
      <c r="BE108" s="130"/>
      <c r="BF108" s="130"/>
      <c r="BG108" s="130"/>
      <c r="BH108" s="130"/>
      <c r="BI108" s="130"/>
      <c r="BJ108" s="130"/>
      <c r="BK108" s="130"/>
      <c r="BL108" s="130"/>
      <c r="BM108" s="130"/>
      <c r="BR108" s="130"/>
      <c r="BS108" s="130"/>
      <c r="BT108" s="130"/>
      <c r="BU108" s="130"/>
      <c r="BV108" s="130"/>
      <c r="BW108" s="130"/>
      <c r="BX108" s="130"/>
      <c r="BY108" s="130"/>
      <c r="BZ108" s="130"/>
      <c r="CA108" s="130"/>
      <c r="CB108" s="130"/>
      <c r="CC108" s="130"/>
    </row>
    <row r="109" spans="2:81" ht="21">
      <c r="B109" s="1"/>
      <c r="D109" s="62">
        <v>4.2200240000000004</v>
      </c>
      <c r="E109" s="62">
        <v>4.2200240000000004</v>
      </c>
      <c r="F109" s="62">
        <v>4.2200240000000004</v>
      </c>
      <c r="G109" s="62">
        <v>4.2200240000000004</v>
      </c>
      <c r="H109" s="62">
        <v>4.2200240000000004</v>
      </c>
      <c r="I109" s="62">
        <v>4.2200240000000004</v>
      </c>
      <c r="J109" s="62">
        <v>4.2200240000000004</v>
      </c>
      <c r="K109" s="62">
        <v>4.2200240000000004</v>
      </c>
      <c r="L109" s="62">
        <v>4.2200240000000004</v>
      </c>
      <c r="M109" s="62">
        <v>4.2200240000000004</v>
      </c>
      <c r="N109" s="62">
        <v>4.2200240000000004</v>
      </c>
      <c r="O109" s="62">
        <v>4.2200240000000004</v>
      </c>
      <c r="U109" s="62">
        <v>4.2200240000000004</v>
      </c>
      <c r="V109" s="62">
        <v>4.2200240000000004</v>
      </c>
      <c r="W109" s="62">
        <v>4.2200240000000004</v>
      </c>
      <c r="X109" s="62">
        <v>4.2200240000000004</v>
      </c>
      <c r="Y109" s="62">
        <v>4.2200240000000004</v>
      </c>
      <c r="Z109" s="62">
        <v>4.2200240000000004</v>
      </c>
      <c r="AA109" s="62">
        <v>4.2200240000000004</v>
      </c>
      <c r="AB109" s="62">
        <v>4.2200240000000004</v>
      </c>
      <c r="AC109" s="62">
        <v>4.2200240000000004</v>
      </c>
      <c r="AD109" s="62">
        <v>4.2200240000000004</v>
      </c>
      <c r="AE109" s="62">
        <v>4.2200240000000004</v>
      </c>
      <c r="AF109" s="62">
        <v>4.2200240000000004</v>
      </c>
      <c r="AG109" s="133"/>
      <c r="BB109" s="130"/>
      <c r="BC109" s="130"/>
      <c r="BD109" s="130"/>
      <c r="BE109" s="130"/>
      <c r="BF109" s="130"/>
      <c r="BG109" s="130"/>
      <c r="BH109" s="130"/>
      <c r="BI109" s="130"/>
      <c r="BJ109" s="130"/>
      <c r="BK109" s="130"/>
      <c r="BL109" s="130"/>
      <c r="BM109" s="130"/>
      <c r="BR109" s="130"/>
      <c r="BS109" s="130"/>
      <c r="BT109" s="130"/>
      <c r="BU109" s="130"/>
      <c r="BV109" s="130"/>
      <c r="BW109" s="130"/>
      <c r="BX109" s="130"/>
      <c r="BY109" s="130"/>
      <c r="BZ109" s="130"/>
      <c r="CA109" s="130"/>
      <c r="CB109" s="130"/>
      <c r="CC109" s="130"/>
    </row>
    <row r="110" spans="2:81" ht="21">
      <c r="B110" s="1"/>
      <c r="D110" s="62">
        <v>4.1021000000000001</v>
      </c>
      <c r="E110" s="62">
        <v>4.1021000000000001</v>
      </c>
      <c r="F110" s="62">
        <v>4.1021000000000001</v>
      </c>
      <c r="G110" s="62">
        <v>4.1021000000000001</v>
      </c>
      <c r="H110" s="62">
        <v>4.1021000000000001</v>
      </c>
      <c r="I110" s="62">
        <v>4.1021000000000001</v>
      </c>
      <c r="J110" s="62">
        <v>4.1021000000000001</v>
      </c>
      <c r="K110" s="62">
        <v>4.1021000000000001</v>
      </c>
      <c r="L110" s="62">
        <v>4.1021000000000001</v>
      </c>
      <c r="M110" s="62">
        <v>4.1021000000000001</v>
      </c>
      <c r="N110" s="62">
        <v>4.1021000000000001</v>
      </c>
      <c r="O110" s="62">
        <v>4.1021000000000001</v>
      </c>
      <c r="U110" s="62">
        <v>4.1021000000000001</v>
      </c>
      <c r="V110" s="62">
        <v>4.1021000000000001</v>
      </c>
      <c r="W110" s="62">
        <v>4.1021000000000001</v>
      </c>
      <c r="X110" s="62">
        <v>4.1021000000000001</v>
      </c>
      <c r="Y110" s="62">
        <v>4.1021000000000001</v>
      </c>
      <c r="Z110" s="62">
        <v>4.1021000000000001</v>
      </c>
      <c r="AA110" s="62">
        <v>4.1021000000000001</v>
      </c>
      <c r="AB110" s="62">
        <v>4.1021000000000001</v>
      </c>
      <c r="AC110" s="62">
        <v>4.1021000000000001</v>
      </c>
      <c r="AD110" s="62">
        <v>4.1021000000000001</v>
      </c>
      <c r="AE110" s="62">
        <v>4.1021000000000001</v>
      </c>
      <c r="AF110" s="62">
        <v>4.1021000000000001</v>
      </c>
      <c r="AG110" s="133"/>
      <c r="BB110" s="130"/>
      <c r="BC110" s="130"/>
      <c r="BD110" s="130"/>
      <c r="BE110" s="130"/>
      <c r="BF110" s="130"/>
      <c r="BG110" s="130"/>
      <c r="BH110" s="130"/>
      <c r="BI110" s="130"/>
      <c r="BJ110" s="130"/>
      <c r="BK110" s="130"/>
      <c r="BL110" s="130"/>
      <c r="BM110" s="130"/>
      <c r="BR110" s="130"/>
      <c r="BS110" s="130"/>
      <c r="BT110" s="130"/>
      <c r="BU110" s="130"/>
      <c r="BV110" s="130"/>
      <c r="BW110" s="130"/>
      <c r="BX110" s="130"/>
      <c r="BY110" s="130"/>
      <c r="BZ110" s="130"/>
      <c r="CA110" s="130"/>
      <c r="CB110" s="130"/>
      <c r="CC110" s="130"/>
    </row>
    <row r="111" spans="2:81" ht="21">
      <c r="B111" s="1"/>
      <c r="D111" s="62">
        <v>3.9841040000000003</v>
      </c>
      <c r="E111" s="62">
        <v>3.9841040000000003</v>
      </c>
      <c r="F111" s="62">
        <v>3.9841040000000003</v>
      </c>
      <c r="G111" s="62">
        <v>3.9841040000000003</v>
      </c>
      <c r="H111" s="62">
        <v>3.9841040000000003</v>
      </c>
      <c r="I111" s="62">
        <v>3.9841040000000003</v>
      </c>
      <c r="J111" s="62">
        <v>3.9841040000000003</v>
      </c>
      <c r="K111" s="62">
        <v>3.9841040000000003</v>
      </c>
      <c r="L111" s="62">
        <v>3.9841040000000003</v>
      </c>
      <c r="M111" s="62">
        <v>3.9841040000000003</v>
      </c>
      <c r="N111" s="62">
        <v>3.9841040000000003</v>
      </c>
      <c r="O111" s="62">
        <v>3.9841040000000003</v>
      </c>
      <c r="U111" s="62">
        <v>3.9841040000000003</v>
      </c>
      <c r="V111" s="62">
        <v>3.9841040000000003</v>
      </c>
      <c r="W111" s="62">
        <v>3.9841040000000003</v>
      </c>
      <c r="X111" s="62">
        <v>3.9841040000000003</v>
      </c>
      <c r="Y111" s="62">
        <v>3.9841040000000003</v>
      </c>
      <c r="Z111" s="62">
        <v>3.9841040000000003</v>
      </c>
      <c r="AA111" s="62">
        <v>3.9841040000000003</v>
      </c>
      <c r="AB111" s="62">
        <v>3.9841040000000003</v>
      </c>
      <c r="AC111" s="62">
        <v>3.9841040000000003</v>
      </c>
      <c r="AD111" s="62">
        <v>3.9841040000000003</v>
      </c>
      <c r="AE111" s="62">
        <v>3.9841040000000003</v>
      </c>
      <c r="AF111" s="62">
        <v>3.9841040000000003</v>
      </c>
      <c r="AG111" s="133"/>
      <c r="BB111" s="130"/>
      <c r="BC111" s="130"/>
      <c r="BD111" s="130"/>
      <c r="BE111" s="130"/>
      <c r="BF111" s="130"/>
      <c r="BG111" s="130"/>
      <c r="BH111" s="130"/>
      <c r="BI111" s="130"/>
      <c r="BJ111" s="130"/>
      <c r="BK111" s="130"/>
      <c r="BL111" s="130"/>
      <c r="BM111" s="130"/>
      <c r="BR111" s="130"/>
      <c r="BS111" s="130"/>
      <c r="BT111" s="130"/>
      <c r="BU111" s="130"/>
      <c r="BV111" s="130"/>
      <c r="BW111" s="130"/>
      <c r="BX111" s="130"/>
      <c r="BY111" s="130"/>
      <c r="BZ111" s="130"/>
      <c r="CA111" s="130"/>
      <c r="CB111" s="130"/>
      <c r="CC111" s="130"/>
    </row>
    <row r="112" spans="2:81" ht="21">
      <c r="B112" s="1"/>
      <c r="D112" s="62">
        <v>3.8660359999999998</v>
      </c>
      <c r="E112" s="62">
        <v>3.8660359999999998</v>
      </c>
      <c r="F112" s="62">
        <v>3.8660359999999998</v>
      </c>
      <c r="G112" s="62">
        <v>3.8660359999999998</v>
      </c>
      <c r="H112" s="62">
        <v>3.8660359999999998</v>
      </c>
      <c r="I112" s="62">
        <v>3.8660359999999998</v>
      </c>
      <c r="J112" s="62">
        <v>3.8660359999999998</v>
      </c>
      <c r="K112" s="62">
        <v>3.8660359999999998</v>
      </c>
      <c r="L112" s="62">
        <v>3.8660359999999998</v>
      </c>
      <c r="M112" s="62">
        <v>3.8660359999999998</v>
      </c>
      <c r="N112" s="62">
        <v>3.8660359999999998</v>
      </c>
      <c r="O112" s="62">
        <v>3.8660359999999998</v>
      </c>
      <c r="U112" s="62">
        <v>3.8660359999999998</v>
      </c>
      <c r="V112" s="62">
        <v>3.8660359999999998</v>
      </c>
      <c r="W112" s="62">
        <v>3.8660359999999998</v>
      </c>
      <c r="X112" s="62">
        <v>3.8660359999999998</v>
      </c>
      <c r="Y112" s="62">
        <v>3.8660359999999998</v>
      </c>
      <c r="Z112" s="62">
        <v>3.8660359999999998</v>
      </c>
      <c r="AA112" s="62">
        <v>3.8660359999999998</v>
      </c>
      <c r="AB112" s="62">
        <v>3.8660359999999998</v>
      </c>
      <c r="AC112" s="62">
        <v>3.8660359999999998</v>
      </c>
      <c r="AD112" s="62">
        <v>3.8660359999999998</v>
      </c>
      <c r="AE112" s="62">
        <v>3.8660359999999998</v>
      </c>
      <c r="AF112" s="62">
        <v>3.8660359999999998</v>
      </c>
      <c r="AG112" s="133"/>
      <c r="BB112" s="130"/>
      <c r="BC112" s="130"/>
      <c r="BD112" s="130"/>
      <c r="BE112" s="130"/>
      <c r="BF112" s="130"/>
      <c r="BG112" s="130"/>
      <c r="BH112" s="130"/>
      <c r="BI112" s="130"/>
      <c r="BJ112" s="130"/>
      <c r="BK112" s="130"/>
      <c r="BL112" s="130"/>
      <c r="BM112" s="130"/>
      <c r="BR112" s="130"/>
      <c r="BS112" s="130"/>
      <c r="BT112" s="130"/>
      <c r="BU112" s="130"/>
      <c r="BV112" s="130"/>
      <c r="BW112" s="130"/>
      <c r="BX112" s="130"/>
      <c r="BY112" s="130"/>
      <c r="BZ112" s="130"/>
      <c r="CA112" s="130"/>
      <c r="CB112" s="130"/>
      <c r="CC112" s="130"/>
    </row>
    <row r="113" spans="2:81" ht="21">
      <c r="B113" s="1"/>
      <c r="D113" s="62">
        <v>3.7478959999999999</v>
      </c>
      <c r="E113" s="62">
        <v>3.7478959999999999</v>
      </c>
      <c r="F113" s="62">
        <v>3.7478959999999999</v>
      </c>
      <c r="G113" s="62">
        <v>3.7478959999999999</v>
      </c>
      <c r="H113" s="62">
        <v>3.7478959999999999</v>
      </c>
      <c r="I113" s="62">
        <v>3.7478959999999999</v>
      </c>
      <c r="J113" s="62">
        <v>3.7478959999999999</v>
      </c>
      <c r="K113" s="62">
        <v>3.7478959999999999</v>
      </c>
      <c r="L113" s="62">
        <v>3.7478959999999999</v>
      </c>
      <c r="M113" s="62">
        <v>3.7478959999999999</v>
      </c>
      <c r="N113" s="62">
        <v>3.7478959999999999</v>
      </c>
      <c r="O113" s="62">
        <v>3.7478959999999999</v>
      </c>
      <c r="U113" s="62">
        <v>3.7478959999999999</v>
      </c>
      <c r="V113" s="62">
        <v>3.7478959999999999</v>
      </c>
      <c r="W113" s="62">
        <v>3.7478959999999999</v>
      </c>
      <c r="X113" s="62">
        <v>3.7478959999999999</v>
      </c>
      <c r="Y113" s="62">
        <v>3.7478959999999999</v>
      </c>
      <c r="Z113" s="62">
        <v>3.7478959999999999</v>
      </c>
      <c r="AA113" s="62">
        <v>3.7478959999999999</v>
      </c>
      <c r="AB113" s="62">
        <v>3.7478959999999999</v>
      </c>
      <c r="AC113" s="62">
        <v>3.7478959999999999</v>
      </c>
      <c r="AD113" s="62">
        <v>3.7478959999999999</v>
      </c>
      <c r="AE113" s="62">
        <v>3.7478959999999999</v>
      </c>
      <c r="AF113" s="62">
        <v>3.7478959999999999</v>
      </c>
      <c r="AG113" s="133"/>
      <c r="BB113" s="130"/>
      <c r="BC113" s="130"/>
      <c r="BD113" s="130"/>
      <c r="BE113" s="130"/>
      <c r="BF113" s="130"/>
      <c r="BG113" s="130"/>
      <c r="BH113" s="130"/>
      <c r="BI113" s="130"/>
      <c r="BJ113" s="130"/>
      <c r="BK113" s="130"/>
      <c r="BL113" s="130"/>
      <c r="BM113" s="130"/>
      <c r="BR113" s="130"/>
      <c r="BS113" s="130"/>
      <c r="BT113" s="130"/>
      <c r="BU113" s="130"/>
      <c r="BV113" s="130"/>
      <c r="BW113" s="130"/>
      <c r="BX113" s="130"/>
      <c r="BY113" s="130"/>
      <c r="BZ113" s="130"/>
      <c r="CA113" s="130"/>
      <c r="CB113" s="130"/>
      <c r="CC113" s="130"/>
    </row>
    <row r="114" spans="2:81" ht="21">
      <c r="B114" s="1"/>
      <c r="D114" s="62">
        <v>3.6296839999999997</v>
      </c>
      <c r="E114" s="62">
        <v>3.6296839999999997</v>
      </c>
      <c r="F114" s="62">
        <v>3.6296839999999997</v>
      </c>
      <c r="G114" s="62">
        <v>3.6296839999999997</v>
      </c>
      <c r="H114" s="62">
        <v>3.6296839999999997</v>
      </c>
      <c r="I114" s="62">
        <v>3.6296839999999997</v>
      </c>
      <c r="J114" s="62">
        <v>3.6296839999999997</v>
      </c>
      <c r="K114" s="62">
        <v>3.6296839999999997</v>
      </c>
      <c r="L114" s="62">
        <v>3.6296839999999997</v>
      </c>
      <c r="M114" s="62">
        <v>3.6296839999999997</v>
      </c>
      <c r="N114" s="62">
        <v>3.6296839999999997</v>
      </c>
      <c r="O114" s="62">
        <v>3.6296839999999997</v>
      </c>
      <c r="U114" s="62">
        <v>3.6296839999999997</v>
      </c>
      <c r="V114" s="62">
        <v>3.6296839999999997</v>
      </c>
      <c r="W114" s="62">
        <v>3.6296839999999997</v>
      </c>
      <c r="X114" s="62">
        <v>3.6296839999999997</v>
      </c>
      <c r="Y114" s="62">
        <v>3.6296839999999997</v>
      </c>
      <c r="Z114" s="62">
        <v>3.6296839999999997</v>
      </c>
      <c r="AA114" s="62">
        <v>3.6296839999999997</v>
      </c>
      <c r="AB114" s="62">
        <v>3.6296839999999997</v>
      </c>
      <c r="AC114" s="62">
        <v>3.6296839999999997</v>
      </c>
      <c r="AD114" s="62">
        <v>3.6296839999999997</v>
      </c>
      <c r="AE114" s="62">
        <v>3.6296839999999997</v>
      </c>
      <c r="AF114" s="62">
        <v>3.6296839999999997</v>
      </c>
      <c r="AG114" s="133"/>
      <c r="BB114" s="130"/>
      <c r="BC114" s="130"/>
      <c r="BD114" s="130"/>
      <c r="BE114" s="130"/>
      <c r="BF114" s="130"/>
      <c r="BG114" s="130"/>
      <c r="BH114" s="130"/>
      <c r="BI114" s="130"/>
      <c r="BJ114" s="130"/>
      <c r="BK114" s="130"/>
      <c r="BL114" s="130"/>
      <c r="BM114" s="130"/>
      <c r="BR114" s="130"/>
      <c r="BS114" s="130"/>
      <c r="BT114" s="130"/>
      <c r="BU114" s="130"/>
      <c r="BV114" s="130"/>
      <c r="BW114" s="130"/>
      <c r="BX114" s="130"/>
      <c r="BY114" s="130"/>
      <c r="BZ114" s="130"/>
      <c r="CA114" s="130"/>
      <c r="CB114" s="130"/>
      <c r="CC114" s="130"/>
    </row>
    <row r="115" spans="2:81" ht="21">
      <c r="B115" s="1"/>
      <c r="D115" s="62">
        <v>3.5114000000000001</v>
      </c>
      <c r="E115" s="62">
        <v>3.5114000000000001</v>
      </c>
      <c r="F115" s="62">
        <v>3.5114000000000001</v>
      </c>
      <c r="G115" s="62">
        <v>3.5114000000000001</v>
      </c>
      <c r="H115" s="62">
        <v>3.5114000000000001</v>
      </c>
      <c r="I115" s="62">
        <v>3.5114000000000001</v>
      </c>
      <c r="J115" s="62">
        <v>3.5114000000000001</v>
      </c>
      <c r="K115" s="62">
        <v>3.5114000000000001</v>
      </c>
      <c r="L115" s="62">
        <v>3.5114000000000001</v>
      </c>
      <c r="M115" s="62">
        <v>3.5114000000000001</v>
      </c>
      <c r="N115" s="62">
        <v>3.5114000000000001</v>
      </c>
      <c r="O115" s="62">
        <v>3.5114000000000001</v>
      </c>
      <c r="U115" s="62">
        <v>3.5114000000000001</v>
      </c>
      <c r="V115" s="62">
        <v>3.5114000000000001</v>
      </c>
      <c r="W115" s="62">
        <v>3.5114000000000001</v>
      </c>
      <c r="X115" s="62">
        <v>3.5114000000000001</v>
      </c>
      <c r="Y115" s="62">
        <v>3.5114000000000001</v>
      </c>
      <c r="Z115" s="62">
        <v>3.5114000000000001</v>
      </c>
      <c r="AA115" s="62">
        <v>3.5114000000000001</v>
      </c>
      <c r="AB115" s="62">
        <v>3.5114000000000001</v>
      </c>
      <c r="AC115" s="62">
        <v>3.5114000000000001</v>
      </c>
      <c r="AD115" s="62">
        <v>3.5114000000000001</v>
      </c>
      <c r="AE115" s="62">
        <v>3.5114000000000001</v>
      </c>
      <c r="AF115" s="62">
        <v>3.5114000000000001</v>
      </c>
      <c r="AG115" s="133"/>
      <c r="BB115" s="130"/>
      <c r="BC115" s="130"/>
      <c r="BD115" s="130"/>
      <c r="BE115" s="130"/>
      <c r="BF115" s="130"/>
      <c r="BG115" s="130"/>
      <c r="BH115" s="130"/>
      <c r="BI115" s="130"/>
      <c r="BJ115" s="130"/>
      <c r="BK115" s="130"/>
      <c r="BL115" s="130"/>
      <c r="BM115" s="130"/>
      <c r="BR115" s="130"/>
      <c r="BS115" s="130"/>
      <c r="BT115" s="130"/>
      <c r="BU115" s="130"/>
      <c r="BV115" s="130"/>
      <c r="BW115" s="130"/>
      <c r="BX115" s="130"/>
      <c r="BY115" s="130"/>
      <c r="BZ115" s="130"/>
      <c r="CA115" s="130"/>
      <c r="CB115" s="130"/>
      <c r="CC115" s="130"/>
    </row>
    <row r="116" spans="2:81" ht="21">
      <c r="B116" s="1"/>
      <c r="D116" s="62">
        <v>3.3930440000000002</v>
      </c>
      <c r="E116" s="62">
        <v>3.3930440000000002</v>
      </c>
      <c r="F116" s="62">
        <v>3.3930440000000002</v>
      </c>
      <c r="G116" s="62">
        <v>3.3930440000000002</v>
      </c>
      <c r="H116" s="62">
        <v>3.3930440000000002</v>
      </c>
      <c r="I116" s="62">
        <v>3.3930440000000002</v>
      </c>
      <c r="J116" s="62">
        <v>3.3930440000000002</v>
      </c>
      <c r="K116" s="62">
        <v>3.3930440000000002</v>
      </c>
      <c r="L116" s="62">
        <v>3.3930440000000002</v>
      </c>
      <c r="M116" s="62">
        <v>3.3930440000000002</v>
      </c>
      <c r="N116" s="62">
        <v>3.3930440000000002</v>
      </c>
      <c r="O116" s="62">
        <v>3.3930440000000002</v>
      </c>
      <c r="U116" s="62">
        <v>3.3930440000000002</v>
      </c>
      <c r="V116" s="62">
        <v>3.3930440000000002</v>
      </c>
      <c r="W116" s="62">
        <v>3.3930440000000002</v>
      </c>
      <c r="X116" s="62">
        <v>3.3930440000000002</v>
      </c>
      <c r="Y116" s="62">
        <v>3.3930440000000002</v>
      </c>
      <c r="Z116" s="62">
        <v>3.3930440000000002</v>
      </c>
      <c r="AA116" s="62">
        <v>3.3930440000000002</v>
      </c>
      <c r="AB116" s="62">
        <v>3.3930440000000002</v>
      </c>
      <c r="AC116" s="62">
        <v>3.3930440000000002</v>
      </c>
      <c r="AD116" s="62">
        <v>3.3930440000000002</v>
      </c>
      <c r="AE116" s="62">
        <v>3.3930440000000002</v>
      </c>
      <c r="AF116" s="62">
        <v>3.3930440000000002</v>
      </c>
      <c r="AG116" s="133"/>
      <c r="BB116" s="130"/>
      <c r="BC116" s="130"/>
      <c r="BD116" s="130"/>
      <c r="BE116" s="130"/>
      <c r="BF116" s="130"/>
      <c r="BG116" s="130"/>
      <c r="BH116" s="130"/>
      <c r="BI116" s="130"/>
      <c r="BJ116" s="130"/>
      <c r="BK116" s="130"/>
      <c r="BL116" s="130"/>
      <c r="BM116" s="130"/>
      <c r="BR116" s="130"/>
      <c r="BS116" s="130"/>
      <c r="BT116" s="130"/>
      <c r="BU116" s="130"/>
      <c r="BV116" s="130"/>
      <c r="BW116" s="130"/>
      <c r="BX116" s="130"/>
      <c r="BY116" s="130"/>
      <c r="BZ116" s="130"/>
      <c r="CA116" s="130"/>
      <c r="CB116" s="130"/>
      <c r="CC116" s="130"/>
    </row>
    <row r="117" spans="2:81" ht="21">
      <c r="B117" s="1"/>
      <c r="D117" s="62">
        <v>3.274616</v>
      </c>
      <c r="E117" s="62">
        <v>3.274616</v>
      </c>
      <c r="F117" s="62">
        <v>3.274616</v>
      </c>
      <c r="G117" s="62">
        <v>3.274616</v>
      </c>
      <c r="H117" s="62">
        <v>3.274616</v>
      </c>
      <c r="I117" s="62">
        <v>3.274616</v>
      </c>
      <c r="J117" s="62">
        <v>3.274616</v>
      </c>
      <c r="K117" s="62">
        <v>3.274616</v>
      </c>
      <c r="L117" s="62">
        <v>3.274616</v>
      </c>
      <c r="M117" s="62">
        <v>3.274616</v>
      </c>
      <c r="N117" s="62">
        <v>3.274616</v>
      </c>
      <c r="O117" s="62">
        <v>3.274616</v>
      </c>
      <c r="U117" s="62">
        <v>3.274616</v>
      </c>
      <c r="V117" s="62">
        <v>3.274616</v>
      </c>
      <c r="W117" s="62">
        <v>3.274616</v>
      </c>
      <c r="X117" s="62">
        <v>3.274616</v>
      </c>
      <c r="Y117" s="62">
        <v>3.274616</v>
      </c>
      <c r="Z117" s="62">
        <v>3.274616</v>
      </c>
      <c r="AA117" s="62">
        <v>3.274616</v>
      </c>
      <c r="AB117" s="62">
        <v>3.274616</v>
      </c>
      <c r="AC117" s="62">
        <v>3.274616</v>
      </c>
      <c r="AD117" s="62">
        <v>3.274616</v>
      </c>
      <c r="AE117" s="62">
        <v>3.274616</v>
      </c>
      <c r="AF117" s="62">
        <v>3.274616</v>
      </c>
      <c r="AG117" s="133"/>
      <c r="BB117" s="130"/>
      <c r="BC117" s="130"/>
      <c r="BD117" s="130"/>
      <c r="BE117" s="130"/>
      <c r="BF117" s="130"/>
      <c r="BG117" s="130"/>
      <c r="BH117" s="130"/>
      <c r="BI117" s="130"/>
      <c r="BJ117" s="130"/>
      <c r="BK117" s="130"/>
      <c r="BL117" s="130"/>
      <c r="BM117" s="130"/>
      <c r="BR117" s="130"/>
      <c r="BS117" s="130"/>
      <c r="BT117" s="130"/>
      <c r="BU117" s="130"/>
      <c r="BV117" s="130"/>
      <c r="BW117" s="130"/>
      <c r="BX117" s="130"/>
      <c r="BY117" s="130"/>
      <c r="BZ117" s="130"/>
      <c r="CA117" s="130"/>
      <c r="CB117" s="130"/>
      <c r="CC117" s="130"/>
    </row>
    <row r="118" spans="2:81" ht="21">
      <c r="B118" s="1"/>
      <c r="D118" s="62">
        <v>3.1561159999999999</v>
      </c>
      <c r="E118" s="62">
        <v>3.1561159999999999</v>
      </c>
      <c r="F118" s="62">
        <v>3.1561159999999999</v>
      </c>
      <c r="G118" s="62">
        <v>3.1561159999999999</v>
      </c>
      <c r="H118" s="62">
        <v>3.1561159999999999</v>
      </c>
      <c r="I118" s="62">
        <v>3.1561159999999999</v>
      </c>
      <c r="J118" s="62">
        <v>3.1561159999999999</v>
      </c>
      <c r="K118" s="62">
        <v>3.1561159999999999</v>
      </c>
      <c r="L118" s="62">
        <v>3.1561159999999999</v>
      </c>
      <c r="M118" s="62">
        <v>3.1561159999999999</v>
      </c>
      <c r="N118" s="62">
        <v>3.1561159999999999</v>
      </c>
      <c r="O118" s="62">
        <v>3.1561159999999999</v>
      </c>
      <c r="U118" s="62">
        <v>3.1561159999999999</v>
      </c>
      <c r="V118" s="62">
        <v>3.1561159999999999</v>
      </c>
      <c r="W118" s="62">
        <v>3.1561159999999999</v>
      </c>
      <c r="X118" s="62">
        <v>3.1561159999999999</v>
      </c>
      <c r="Y118" s="62">
        <v>3.1561159999999999</v>
      </c>
      <c r="Z118" s="62">
        <v>3.1561159999999999</v>
      </c>
      <c r="AA118" s="62">
        <v>3.1561159999999999</v>
      </c>
      <c r="AB118" s="62">
        <v>3.1561159999999999</v>
      </c>
      <c r="AC118" s="62">
        <v>3.1561159999999999</v>
      </c>
      <c r="AD118" s="62">
        <v>3.1561159999999999</v>
      </c>
      <c r="AE118" s="62">
        <v>3.1561159999999999</v>
      </c>
      <c r="AF118" s="62">
        <v>3.1561159999999999</v>
      </c>
      <c r="AG118" s="133"/>
      <c r="BB118" s="130"/>
      <c r="BC118" s="130"/>
      <c r="BD118" s="130"/>
      <c r="BE118" s="130"/>
      <c r="BF118" s="130"/>
      <c r="BG118" s="130"/>
      <c r="BH118" s="130"/>
      <c r="BI118" s="130"/>
      <c r="BJ118" s="130"/>
      <c r="BK118" s="130"/>
      <c r="BL118" s="130"/>
      <c r="BM118" s="130"/>
      <c r="BR118" s="130"/>
      <c r="BS118" s="130"/>
      <c r="BT118" s="130"/>
      <c r="BU118" s="130"/>
      <c r="BV118" s="130"/>
      <c r="BW118" s="130"/>
      <c r="BX118" s="130"/>
      <c r="BY118" s="130"/>
      <c r="BZ118" s="130"/>
      <c r="CA118" s="130"/>
      <c r="CB118" s="130"/>
      <c r="CC118" s="130"/>
    </row>
    <row r="119" spans="2:81" ht="21">
      <c r="B119" s="1"/>
      <c r="D119" s="62">
        <v>3.0375439999999996</v>
      </c>
      <c r="E119" s="62">
        <v>3.0375439999999996</v>
      </c>
      <c r="F119" s="62">
        <v>3.0375439999999996</v>
      </c>
      <c r="G119" s="62">
        <v>3.0375439999999996</v>
      </c>
      <c r="H119" s="62">
        <v>3.0375439999999996</v>
      </c>
      <c r="I119" s="62">
        <v>3.0375439999999996</v>
      </c>
      <c r="J119" s="62">
        <v>3.0375439999999996</v>
      </c>
      <c r="K119" s="62">
        <v>3.0375439999999996</v>
      </c>
      <c r="L119" s="62">
        <v>3.0375439999999996</v>
      </c>
      <c r="M119" s="62">
        <v>3.0375439999999996</v>
      </c>
      <c r="N119" s="62">
        <v>3.0375439999999996</v>
      </c>
      <c r="O119" s="62">
        <v>3.0375439999999996</v>
      </c>
      <c r="U119" s="62">
        <v>3.0375439999999996</v>
      </c>
      <c r="V119" s="62">
        <v>3.0375439999999996</v>
      </c>
      <c r="W119" s="62">
        <v>3.0375439999999996</v>
      </c>
      <c r="X119" s="62">
        <v>3.0375439999999996</v>
      </c>
      <c r="Y119" s="62">
        <v>3.0375439999999996</v>
      </c>
      <c r="Z119" s="62">
        <v>3.0375439999999996</v>
      </c>
      <c r="AA119" s="62">
        <v>3.0375439999999996</v>
      </c>
      <c r="AB119" s="62">
        <v>3.0375439999999996</v>
      </c>
      <c r="AC119" s="62">
        <v>3.0375439999999996</v>
      </c>
      <c r="AD119" s="62">
        <v>3.0375439999999996</v>
      </c>
      <c r="AE119" s="62">
        <v>3.0375439999999996</v>
      </c>
      <c r="AF119" s="62">
        <v>3.0375439999999996</v>
      </c>
      <c r="AG119" s="133"/>
      <c r="BB119" s="130"/>
      <c r="BC119" s="130"/>
      <c r="BD119" s="130"/>
      <c r="BE119" s="130"/>
      <c r="BF119" s="130"/>
      <c r="BG119" s="130"/>
      <c r="BH119" s="130"/>
      <c r="BI119" s="130"/>
      <c r="BJ119" s="130"/>
      <c r="BK119" s="130"/>
      <c r="BL119" s="130"/>
      <c r="BM119" s="130"/>
      <c r="BR119" s="130"/>
      <c r="BS119" s="130"/>
      <c r="BT119" s="130"/>
      <c r="BU119" s="130"/>
      <c r="BV119" s="130"/>
      <c r="BW119" s="130"/>
      <c r="BX119" s="130"/>
      <c r="BY119" s="130"/>
      <c r="BZ119" s="130"/>
      <c r="CA119" s="130"/>
      <c r="CB119" s="130"/>
      <c r="CC119" s="130"/>
    </row>
    <row r="120" spans="2:81" ht="21">
      <c r="B120" s="1"/>
      <c r="D120" s="62">
        <v>2.9188999999999998</v>
      </c>
      <c r="E120" s="62">
        <v>2.9188999999999998</v>
      </c>
      <c r="F120" s="62">
        <v>2.9188999999999998</v>
      </c>
      <c r="G120" s="62">
        <v>2.9188999999999998</v>
      </c>
      <c r="H120" s="62">
        <v>2.9188999999999998</v>
      </c>
      <c r="I120" s="62">
        <v>2.9188999999999998</v>
      </c>
      <c r="J120" s="62">
        <v>2.9188999999999998</v>
      </c>
      <c r="K120" s="62">
        <v>2.9188999999999998</v>
      </c>
      <c r="L120" s="62">
        <v>2.9188999999999998</v>
      </c>
      <c r="M120" s="62">
        <v>2.9188999999999998</v>
      </c>
      <c r="N120" s="62">
        <v>2.9188999999999998</v>
      </c>
      <c r="O120" s="62">
        <v>2.9188999999999998</v>
      </c>
      <c r="U120" s="62">
        <v>2.9188999999999998</v>
      </c>
      <c r="V120" s="62">
        <v>2.9188999999999998</v>
      </c>
      <c r="W120" s="62">
        <v>2.9188999999999998</v>
      </c>
      <c r="X120" s="62">
        <v>2.9188999999999998</v>
      </c>
      <c r="Y120" s="62">
        <v>2.9188999999999998</v>
      </c>
      <c r="Z120" s="62">
        <v>2.9188999999999998</v>
      </c>
      <c r="AA120" s="62">
        <v>2.9188999999999998</v>
      </c>
      <c r="AB120" s="62">
        <v>2.9188999999999998</v>
      </c>
      <c r="AC120" s="62">
        <v>2.9188999999999998</v>
      </c>
      <c r="AD120" s="62">
        <v>2.9188999999999998</v>
      </c>
      <c r="AE120" s="62">
        <v>2.9188999999999998</v>
      </c>
      <c r="AF120" s="62">
        <v>2.9188999999999998</v>
      </c>
      <c r="AG120" s="133"/>
      <c r="BB120" s="130"/>
      <c r="BC120" s="130"/>
      <c r="BD120" s="130"/>
      <c r="BE120" s="130"/>
      <c r="BF120" s="130"/>
      <c r="BG120" s="130"/>
      <c r="BH120" s="130"/>
      <c r="BI120" s="130"/>
      <c r="BJ120" s="130"/>
      <c r="BK120" s="130"/>
      <c r="BL120" s="130"/>
      <c r="BM120" s="130"/>
      <c r="BR120" s="130"/>
      <c r="BS120" s="130"/>
      <c r="BT120" s="130"/>
      <c r="BU120" s="130"/>
      <c r="BV120" s="130"/>
      <c r="BW120" s="130"/>
      <c r="BX120" s="130"/>
      <c r="BY120" s="130"/>
      <c r="BZ120" s="130"/>
      <c r="CA120" s="130"/>
      <c r="CB120" s="130"/>
      <c r="CC120" s="130"/>
    </row>
    <row r="121" spans="2:81" ht="21">
      <c r="B121" s="1"/>
      <c r="D121" s="62">
        <v>2.8001839999999998</v>
      </c>
      <c r="E121" s="62">
        <v>2.8001839999999998</v>
      </c>
      <c r="F121" s="62">
        <v>2.8001839999999998</v>
      </c>
      <c r="G121" s="62">
        <v>2.8001839999999998</v>
      </c>
      <c r="H121" s="62">
        <v>2.8001839999999998</v>
      </c>
      <c r="I121" s="62">
        <v>2.8001839999999998</v>
      </c>
      <c r="J121" s="62">
        <v>2.8001839999999998</v>
      </c>
      <c r="K121" s="62">
        <v>2.8001839999999998</v>
      </c>
      <c r="L121" s="62">
        <v>2.8001839999999998</v>
      </c>
      <c r="M121" s="62">
        <v>2.8001839999999998</v>
      </c>
      <c r="N121" s="62">
        <v>2.8001839999999998</v>
      </c>
      <c r="O121" s="62">
        <v>2.8001839999999998</v>
      </c>
      <c r="U121" s="62">
        <v>2.8001839999999998</v>
      </c>
      <c r="V121" s="62">
        <v>2.8001839999999998</v>
      </c>
      <c r="W121" s="62">
        <v>2.8001839999999998</v>
      </c>
      <c r="X121" s="62">
        <v>2.8001839999999998</v>
      </c>
      <c r="Y121" s="62">
        <v>2.8001839999999998</v>
      </c>
      <c r="Z121" s="62">
        <v>2.8001839999999998</v>
      </c>
      <c r="AA121" s="62">
        <v>2.8001839999999998</v>
      </c>
      <c r="AB121" s="62">
        <v>2.8001839999999998</v>
      </c>
      <c r="AC121" s="62">
        <v>2.8001839999999998</v>
      </c>
      <c r="AD121" s="62">
        <v>2.8001839999999998</v>
      </c>
      <c r="AE121" s="62">
        <v>2.8001839999999998</v>
      </c>
      <c r="AF121" s="62">
        <v>2.8001839999999998</v>
      </c>
      <c r="AG121" s="133"/>
      <c r="BB121" s="130"/>
      <c r="BC121" s="130"/>
      <c r="BD121" s="130"/>
      <c r="BE121" s="130"/>
      <c r="BF121" s="130"/>
      <c r="BG121" s="130"/>
      <c r="BH121" s="130"/>
      <c r="BI121" s="130"/>
      <c r="BJ121" s="130"/>
      <c r="BK121" s="130"/>
      <c r="BL121" s="130"/>
      <c r="BM121" s="130"/>
      <c r="BR121" s="130"/>
      <c r="BS121" s="130"/>
      <c r="BT121" s="130"/>
      <c r="BU121" s="130"/>
      <c r="BV121" s="130"/>
      <c r="BW121" s="130"/>
      <c r="BX121" s="130"/>
      <c r="BY121" s="130"/>
      <c r="BZ121" s="130"/>
      <c r="CA121" s="130"/>
      <c r="CB121" s="130"/>
      <c r="CC121" s="130"/>
    </row>
    <row r="122" spans="2:81" ht="21">
      <c r="B122" s="1"/>
      <c r="D122" s="62">
        <v>2.6813959999999999</v>
      </c>
      <c r="E122" s="62">
        <v>2.6813959999999999</v>
      </c>
      <c r="F122" s="62">
        <v>2.6813959999999999</v>
      </c>
      <c r="G122" s="62">
        <v>2.6813959999999999</v>
      </c>
      <c r="H122" s="62">
        <v>2.6813959999999999</v>
      </c>
      <c r="I122" s="62">
        <v>2.6813959999999999</v>
      </c>
      <c r="J122" s="62">
        <v>2.6813959999999999</v>
      </c>
      <c r="K122" s="62">
        <v>2.6813959999999999</v>
      </c>
      <c r="L122" s="62">
        <v>2.6813959999999999</v>
      </c>
      <c r="M122" s="62">
        <v>2.6813959999999999</v>
      </c>
      <c r="N122" s="62">
        <v>2.6813959999999999</v>
      </c>
      <c r="O122" s="62">
        <v>2.6813959999999999</v>
      </c>
      <c r="U122" s="62">
        <v>2.6813959999999999</v>
      </c>
      <c r="V122" s="62">
        <v>2.6813959999999999</v>
      </c>
      <c r="W122" s="62">
        <v>2.6813959999999999</v>
      </c>
      <c r="X122" s="62">
        <v>2.6813959999999999</v>
      </c>
      <c r="Y122" s="62">
        <v>2.6813959999999999</v>
      </c>
      <c r="Z122" s="62">
        <v>2.6813959999999999</v>
      </c>
      <c r="AA122" s="62">
        <v>2.6813959999999999</v>
      </c>
      <c r="AB122" s="62">
        <v>2.6813959999999999</v>
      </c>
      <c r="AC122" s="62">
        <v>2.6813959999999999</v>
      </c>
      <c r="AD122" s="62">
        <v>2.6813959999999999</v>
      </c>
      <c r="AE122" s="62">
        <v>2.6813959999999999</v>
      </c>
      <c r="AF122" s="62">
        <v>2.6813959999999999</v>
      </c>
      <c r="AG122" s="133"/>
      <c r="BB122" s="130"/>
      <c r="BC122" s="130"/>
      <c r="BD122" s="130"/>
      <c r="BE122" s="130"/>
      <c r="BF122" s="130"/>
      <c r="BG122" s="130"/>
      <c r="BH122" s="130"/>
      <c r="BI122" s="130"/>
      <c r="BJ122" s="130"/>
      <c r="BK122" s="130"/>
      <c r="BL122" s="130"/>
      <c r="BM122" s="130"/>
      <c r="BR122" s="130"/>
      <c r="BS122" s="130"/>
      <c r="BT122" s="130"/>
      <c r="BU122" s="130"/>
      <c r="BV122" s="130"/>
      <c r="BW122" s="130"/>
      <c r="BX122" s="130"/>
      <c r="BY122" s="130"/>
      <c r="BZ122" s="130"/>
      <c r="CA122" s="130"/>
      <c r="CB122" s="130"/>
      <c r="CC122" s="130"/>
    </row>
    <row r="123" spans="2:81" ht="21">
      <c r="B123" s="1"/>
      <c r="D123" s="62">
        <v>2.5625360000000001</v>
      </c>
      <c r="E123" s="62">
        <v>2.5625360000000001</v>
      </c>
      <c r="F123" s="62">
        <v>2.5625360000000001</v>
      </c>
      <c r="G123" s="62">
        <v>2.5625360000000001</v>
      </c>
      <c r="H123" s="62">
        <v>2.5625360000000001</v>
      </c>
      <c r="I123" s="62">
        <v>2.5625360000000001</v>
      </c>
      <c r="J123" s="62">
        <v>2.5625360000000001</v>
      </c>
      <c r="K123" s="62">
        <v>2.5625360000000001</v>
      </c>
      <c r="L123" s="62">
        <v>2.5625360000000001</v>
      </c>
      <c r="M123" s="62">
        <v>2.5625360000000001</v>
      </c>
      <c r="N123" s="62">
        <v>2.5625360000000001</v>
      </c>
      <c r="O123" s="62">
        <v>2.5625360000000001</v>
      </c>
      <c r="U123" s="62">
        <v>2.5625360000000001</v>
      </c>
      <c r="V123" s="62">
        <v>2.5625360000000001</v>
      </c>
      <c r="W123" s="62">
        <v>2.5625360000000001</v>
      </c>
      <c r="X123" s="62">
        <v>2.5625360000000001</v>
      </c>
      <c r="Y123" s="62">
        <v>2.5625360000000001</v>
      </c>
      <c r="Z123" s="62">
        <v>2.5625360000000001</v>
      </c>
      <c r="AA123" s="62">
        <v>2.5625360000000001</v>
      </c>
      <c r="AB123" s="62">
        <v>2.5625360000000001</v>
      </c>
      <c r="AC123" s="62">
        <v>2.5625360000000001</v>
      </c>
      <c r="AD123" s="62">
        <v>2.5625360000000001</v>
      </c>
      <c r="AE123" s="62">
        <v>2.5625360000000001</v>
      </c>
      <c r="AF123" s="62">
        <v>2.5625360000000001</v>
      </c>
      <c r="AG123" s="133"/>
      <c r="BB123" s="130"/>
      <c r="BC123" s="130"/>
      <c r="BD123" s="130"/>
      <c r="BE123" s="130"/>
      <c r="BF123" s="130"/>
      <c r="BG123" s="130"/>
      <c r="BH123" s="130"/>
      <c r="BI123" s="130"/>
      <c r="BJ123" s="130"/>
      <c r="BK123" s="130"/>
      <c r="BL123" s="130"/>
      <c r="BM123" s="130"/>
      <c r="BR123" s="130"/>
      <c r="BS123" s="130"/>
      <c r="BT123" s="130"/>
      <c r="BU123" s="130"/>
      <c r="BV123" s="130"/>
      <c r="BW123" s="130"/>
      <c r="BX123" s="130"/>
      <c r="BY123" s="130"/>
      <c r="BZ123" s="130"/>
      <c r="CA123" s="130"/>
      <c r="CB123" s="130"/>
      <c r="CC123" s="130"/>
    </row>
    <row r="124" spans="2:81" ht="21">
      <c r="B124" s="1"/>
      <c r="D124" s="62">
        <v>2.4436040000000001</v>
      </c>
      <c r="E124" s="62">
        <v>2.4436040000000001</v>
      </c>
      <c r="F124" s="62">
        <v>2.4436040000000001</v>
      </c>
      <c r="G124" s="62">
        <v>2.4436040000000001</v>
      </c>
      <c r="H124" s="62">
        <v>2.4436040000000001</v>
      </c>
      <c r="I124" s="62">
        <v>2.4436040000000001</v>
      </c>
      <c r="J124" s="62">
        <v>2.4436040000000001</v>
      </c>
      <c r="K124" s="62">
        <v>2.4436040000000001</v>
      </c>
      <c r="L124" s="62">
        <v>2.4436040000000001</v>
      </c>
      <c r="M124" s="62">
        <v>2.4436040000000001</v>
      </c>
      <c r="N124" s="62">
        <v>2.4436040000000001</v>
      </c>
      <c r="O124" s="62">
        <v>2.4436040000000001</v>
      </c>
      <c r="U124" s="62">
        <v>2.4436040000000001</v>
      </c>
      <c r="V124" s="62">
        <v>2.4436040000000001</v>
      </c>
      <c r="W124" s="62">
        <v>2.4436040000000001</v>
      </c>
      <c r="X124" s="62">
        <v>2.4436040000000001</v>
      </c>
      <c r="Y124" s="62">
        <v>2.4436040000000001</v>
      </c>
      <c r="Z124" s="62">
        <v>2.4436040000000001</v>
      </c>
      <c r="AA124" s="62">
        <v>2.4436040000000001</v>
      </c>
      <c r="AB124" s="62">
        <v>2.4436040000000001</v>
      </c>
      <c r="AC124" s="62">
        <v>2.4436040000000001</v>
      </c>
      <c r="AD124" s="62">
        <v>2.4436040000000001</v>
      </c>
      <c r="AE124" s="62">
        <v>2.4436040000000001</v>
      </c>
      <c r="AF124" s="62">
        <v>2.4436040000000001</v>
      </c>
      <c r="AG124" s="133"/>
      <c r="BB124" s="130"/>
      <c r="BC124" s="130"/>
      <c r="BD124" s="130"/>
      <c r="BE124" s="130"/>
      <c r="BF124" s="130"/>
      <c r="BG124" s="130"/>
      <c r="BH124" s="130"/>
      <c r="BI124" s="130"/>
      <c r="BJ124" s="130"/>
      <c r="BK124" s="130"/>
      <c r="BL124" s="130"/>
      <c r="BM124" s="130"/>
      <c r="BR124" s="130"/>
      <c r="BS124" s="130"/>
      <c r="BT124" s="130"/>
      <c r="BU124" s="130"/>
      <c r="BV124" s="130"/>
      <c r="BW124" s="130"/>
      <c r="BX124" s="130"/>
      <c r="BY124" s="130"/>
      <c r="BZ124" s="130"/>
      <c r="CA124" s="130"/>
      <c r="CB124" s="130"/>
      <c r="CC124" s="130"/>
    </row>
    <row r="125" spans="2:81" ht="21">
      <c r="B125" s="1"/>
      <c r="D125" s="62">
        <v>2.3246000000000002</v>
      </c>
      <c r="E125" s="62">
        <v>2.3246000000000002</v>
      </c>
      <c r="F125" s="62">
        <v>2.3246000000000002</v>
      </c>
      <c r="G125" s="62">
        <v>2.3246000000000002</v>
      </c>
      <c r="H125" s="62">
        <v>2.3246000000000002</v>
      </c>
      <c r="I125" s="62">
        <v>2.3246000000000002</v>
      </c>
      <c r="J125" s="62">
        <v>2.3246000000000002</v>
      </c>
      <c r="K125" s="62">
        <v>2.3246000000000002</v>
      </c>
      <c r="L125" s="62">
        <v>2.3246000000000002</v>
      </c>
      <c r="M125" s="62">
        <v>2.3246000000000002</v>
      </c>
      <c r="N125" s="62">
        <v>2.3246000000000002</v>
      </c>
      <c r="O125" s="62">
        <v>2.3246000000000002</v>
      </c>
      <c r="U125" s="62">
        <v>2.3246000000000002</v>
      </c>
      <c r="V125" s="62">
        <v>2.3246000000000002</v>
      </c>
      <c r="W125" s="62">
        <v>2.3246000000000002</v>
      </c>
      <c r="X125" s="62">
        <v>2.3246000000000002</v>
      </c>
      <c r="Y125" s="62">
        <v>2.3246000000000002</v>
      </c>
      <c r="Z125" s="62">
        <v>2.3246000000000002</v>
      </c>
      <c r="AA125" s="62">
        <v>2.3246000000000002</v>
      </c>
      <c r="AB125" s="62">
        <v>2.3246000000000002</v>
      </c>
      <c r="AC125" s="62">
        <v>2.3246000000000002</v>
      </c>
      <c r="AD125" s="62">
        <v>2.3246000000000002</v>
      </c>
      <c r="AE125" s="62">
        <v>2.3246000000000002</v>
      </c>
      <c r="AF125" s="62">
        <v>2.3246000000000002</v>
      </c>
      <c r="AG125" s="133"/>
      <c r="BB125" s="130"/>
      <c r="BC125" s="130"/>
      <c r="BD125" s="130"/>
      <c r="BE125" s="130"/>
      <c r="BF125" s="130"/>
      <c r="BG125" s="130"/>
      <c r="BH125" s="130"/>
      <c r="BI125" s="130"/>
      <c r="BJ125" s="130"/>
      <c r="BK125" s="130"/>
      <c r="BL125" s="130"/>
      <c r="BM125" s="130"/>
      <c r="BR125" s="130"/>
      <c r="BS125" s="130"/>
      <c r="BT125" s="130"/>
      <c r="BU125" s="130"/>
      <c r="BV125" s="130"/>
      <c r="BW125" s="130"/>
      <c r="BX125" s="130"/>
      <c r="BY125" s="130"/>
      <c r="BZ125" s="130"/>
      <c r="CA125" s="130"/>
      <c r="CB125" s="130"/>
      <c r="CC125" s="130"/>
    </row>
    <row r="126" spans="2:81" ht="21">
      <c r="B126" s="1"/>
      <c r="D126" s="62">
        <v>2.205524</v>
      </c>
      <c r="E126" s="62">
        <v>2.205524</v>
      </c>
      <c r="F126" s="62">
        <v>2.205524</v>
      </c>
      <c r="G126" s="62">
        <v>2.205524</v>
      </c>
      <c r="H126" s="62">
        <v>2.205524</v>
      </c>
      <c r="I126" s="62">
        <v>2.205524</v>
      </c>
      <c r="J126" s="62">
        <v>2.205524</v>
      </c>
      <c r="K126" s="62">
        <v>2.205524</v>
      </c>
      <c r="L126" s="62">
        <v>2.205524</v>
      </c>
      <c r="M126" s="62">
        <v>2.205524</v>
      </c>
      <c r="N126" s="62">
        <v>2.205524</v>
      </c>
      <c r="O126" s="62">
        <v>2.205524</v>
      </c>
      <c r="U126" s="62">
        <v>2.205524</v>
      </c>
      <c r="V126" s="62">
        <v>2.205524</v>
      </c>
      <c r="W126" s="62">
        <v>2.205524</v>
      </c>
      <c r="X126" s="62">
        <v>2.205524</v>
      </c>
      <c r="Y126" s="62">
        <v>2.205524</v>
      </c>
      <c r="Z126" s="62">
        <v>2.205524</v>
      </c>
      <c r="AA126" s="62">
        <v>2.205524</v>
      </c>
      <c r="AB126" s="62">
        <v>2.205524</v>
      </c>
      <c r="AC126" s="62">
        <v>2.205524</v>
      </c>
      <c r="AD126" s="62">
        <v>2.205524</v>
      </c>
      <c r="AE126" s="62">
        <v>2.205524</v>
      </c>
      <c r="AF126" s="62">
        <v>2.205524</v>
      </c>
      <c r="AG126" s="133"/>
      <c r="BB126" s="130"/>
      <c r="BC126" s="130"/>
      <c r="BD126" s="130"/>
      <c r="BE126" s="130"/>
      <c r="BF126" s="130"/>
      <c r="BG126" s="130"/>
      <c r="BH126" s="130"/>
      <c r="BI126" s="130"/>
      <c r="BJ126" s="130"/>
      <c r="BK126" s="130"/>
      <c r="BL126" s="130"/>
      <c r="BM126" s="130"/>
      <c r="BR126" s="130"/>
      <c r="BS126" s="130"/>
      <c r="BT126" s="130"/>
      <c r="BU126" s="130"/>
      <c r="BV126" s="130"/>
      <c r="BW126" s="130"/>
      <c r="BX126" s="130"/>
      <c r="BY126" s="130"/>
      <c r="BZ126" s="130"/>
      <c r="CA126" s="130"/>
      <c r="CB126" s="130"/>
      <c r="CC126" s="130"/>
    </row>
    <row r="127" spans="2:81" ht="21">
      <c r="B127" s="1"/>
      <c r="D127" s="62">
        <v>2.086376</v>
      </c>
      <c r="E127" s="62">
        <v>2.086376</v>
      </c>
      <c r="F127" s="62">
        <v>2.086376</v>
      </c>
      <c r="G127" s="62">
        <v>2.086376</v>
      </c>
      <c r="H127" s="62">
        <v>2.086376</v>
      </c>
      <c r="I127" s="62">
        <v>2.086376</v>
      </c>
      <c r="J127" s="62">
        <v>2.086376</v>
      </c>
      <c r="K127" s="62">
        <v>2.086376</v>
      </c>
      <c r="L127" s="62">
        <v>2.086376</v>
      </c>
      <c r="M127" s="62">
        <v>2.086376</v>
      </c>
      <c r="N127" s="62">
        <v>2.086376</v>
      </c>
      <c r="O127" s="62">
        <v>2.086376</v>
      </c>
      <c r="U127" s="62">
        <v>2.086376</v>
      </c>
      <c r="V127" s="62">
        <v>2.086376</v>
      </c>
      <c r="W127" s="62">
        <v>2.086376</v>
      </c>
      <c r="X127" s="62">
        <v>2.086376</v>
      </c>
      <c r="Y127" s="62">
        <v>2.086376</v>
      </c>
      <c r="Z127" s="62">
        <v>2.086376</v>
      </c>
      <c r="AA127" s="62">
        <v>2.086376</v>
      </c>
      <c r="AB127" s="62">
        <v>2.086376</v>
      </c>
      <c r="AC127" s="62">
        <v>2.086376</v>
      </c>
      <c r="AD127" s="62">
        <v>2.086376</v>
      </c>
      <c r="AE127" s="62">
        <v>2.086376</v>
      </c>
      <c r="AF127" s="62">
        <v>2.086376</v>
      </c>
      <c r="AG127" s="133"/>
      <c r="BB127" s="130"/>
      <c r="BC127" s="130"/>
      <c r="BD127" s="130"/>
      <c r="BE127" s="130"/>
      <c r="BF127" s="130"/>
      <c r="BG127" s="130"/>
      <c r="BH127" s="130"/>
      <c r="BI127" s="130"/>
      <c r="BJ127" s="130"/>
      <c r="BK127" s="130"/>
      <c r="BL127" s="130"/>
      <c r="BM127" s="130"/>
      <c r="BR127" s="130"/>
      <c r="BS127" s="130"/>
      <c r="BT127" s="130"/>
      <c r="BU127" s="130"/>
      <c r="BV127" s="130"/>
      <c r="BW127" s="130"/>
      <c r="BX127" s="130"/>
      <c r="BY127" s="130"/>
      <c r="BZ127" s="130"/>
      <c r="CA127" s="130"/>
      <c r="CB127" s="130"/>
      <c r="CC127" s="130"/>
    </row>
    <row r="128" spans="2:81" ht="21">
      <c r="B128" s="1"/>
      <c r="D128" s="62">
        <v>1.9671560000000001</v>
      </c>
      <c r="E128" s="62">
        <v>1.9671560000000001</v>
      </c>
      <c r="F128" s="62">
        <v>1.9671560000000001</v>
      </c>
      <c r="G128" s="62">
        <v>1.9671560000000001</v>
      </c>
      <c r="H128" s="62">
        <v>1.9671560000000001</v>
      </c>
      <c r="I128" s="62">
        <v>1.9671560000000001</v>
      </c>
      <c r="J128" s="62">
        <v>1.9671560000000001</v>
      </c>
      <c r="K128" s="62">
        <v>1.9671560000000001</v>
      </c>
      <c r="L128" s="62">
        <v>1.9671560000000001</v>
      </c>
      <c r="M128" s="62">
        <v>1.9671560000000001</v>
      </c>
      <c r="N128" s="62">
        <v>1.9671560000000001</v>
      </c>
      <c r="O128" s="62">
        <v>1.9671560000000001</v>
      </c>
      <c r="U128" s="62">
        <v>1.9671560000000001</v>
      </c>
      <c r="V128" s="62">
        <v>1.9671560000000001</v>
      </c>
      <c r="W128" s="62">
        <v>1.9671560000000001</v>
      </c>
      <c r="X128" s="62">
        <v>1.9671560000000001</v>
      </c>
      <c r="Y128" s="62">
        <v>1.9671560000000001</v>
      </c>
      <c r="Z128" s="62">
        <v>1.9671560000000001</v>
      </c>
      <c r="AA128" s="62">
        <v>1.9671560000000001</v>
      </c>
      <c r="AB128" s="62">
        <v>1.9671560000000001</v>
      </c>
      <c r="AC128" s="62">
        <v>1.9671560000000001</v>
      </c>
      <c r="AD128" s="62">
        <v>1.9671560000000001</v>
      </c>
      <c r="AE128" s="62">
        <v>1.9671560000000001</v>
      </c>
      <c r="AF128" s="62">
        <v>1.9671560000000001</v>
      </c>
      <c r="AG128" s="133"/>
      <c r="BB128" s="130"/>
      <c r="BC128" s="130"/>
      <c r="BD128" s="130"/>
      <c r="BE128" s="130"/>
      <c r="BF128" s="130"/>
      <c r="BG128" s="130"/>
      <c r="BH128" s="130"/>
      <c r="BI128" s="130"/>
      <c r="BJ128" s="130"/>
      <c r="BK128" s="130"/>
      <c r="BL128" s="130"/>
      <c r="BM128" s="130"/>
      <c r="BR128" s="130"/>
      <c r="BS128" s="130"/>
      <c r="BT128" s="130"/>
      <c r="BU128" s="130"/>
      <c r="BV128" s="130"/>
      <c r="BW128" s="130"/>
      <c r="BX128" s="130"/>
      <c r="BY128" s="130"/>
      <c r="BZ128" s="130"/>
      <c r="CA128" s="130"/>
      <c r="CB128" s="130"/>
      <c r="CC128" s="130"/>
    </row>
    <row r="129" spans="2:81" ht="21">
      <c r="B129" s="1"/>
      <c r="D129" s="62">
        <v>1.847864</v>
      </c>
      <c r="E129" s="62">
        <v>1.847864</v>
      </c>
      <c r="F129" s="62">
        <v>1.847864</v>
      </c>
      <c r="G129" s="62">
        <v>1.847864</v>
      </c>
      <c r="H129" s="62">
        <v>1.847864</v>
      </c>
      <c r="I129" s="62">
        <v>1.847864</v>
      </c>
      <c r="J129" s="62">
        <v>1.847864</v>
      </c>
      <c r="K129" s="62">
        <v>1.847864</v>
      </c>
      <c r="L129" s="62">
        <v>1.847864</v>
      </c>
      <c r="M129" s="62">
        <v>1.847864</v>
      </c>
      <c r="N129" s="62">
        <v>1.847864</v>
      </c>
      <c r="O129" s="62">
        <v>1.847864</v>
      </c>
      <c r="U129" s="62">
        <v>1.847864</v>
      </c>
      <c r="V129" s="62">
        <v>1.847864</v>
      </c>
      <c r="W129" s="62">
        <v>1.847864</v>
      </c>
      <c r="X129" s="62">
        <v>1.847864</v>
      </c>
      <c r="Y129" s="62">
        <v>1.847864</v>
      </c>
      <c r="Z129" s="62">
        <v>1.847864</v>
      </c>
      <c r="AA129" s="62">
        <v>1.847864</v>
      </c>
      <c r="AB129" s="62">
        <v>1.847864</v>
      </c>
      <c r="AC129" s="62">
        <v>1.847864</v>
      </c>
      <c r="AD129" s="62">
        <v>1.847864</v>
      </c>
      <c r="AE129" s="62">
        <v>1.847864</v>
      </c>
      <c r="AF129" s="62">
        <v>1.847864</v>
      </c>
      <c r="AG129" s="133"/>
      <c r="BB129" s="130"/>
      <c r="BC129" s="130"/>
      <c r="BD129" s="130"/>
      <c r="BE129" s="130"/>
      <c r="BF129" s="130"/>
      <c r="BG129" s="130"/>
      <c r="BH129" s="130"/>
      <c r="BI129" s="130"/>
      <c r="BJ129" s="130"/>
      <c r="BK129" s="130"/>
      <c r="BL129" s="130"/>
      <c r="BM129" s="130"/>
      <c r="BR129" s="130"/>
      <c r="BS129" s="130"/>
      <c r="BT129" s="130"/>
      <c r="BU129" s="130"/>
      <c r="BV129" s="130"/>
      <c r="BW129" s="130"/>
      <c r="BX129" s="130"/>
      <c r="BY129" s="130"/>
      <c r="BZ129" s="130"/>
      <c r="CA129" s="130"/>
      <c r="CB129" s="130"/>
      <c r="CC129" s="130"/>
    </row>
    <row r="130" spans="2:81" ht="21">
      <c r="B130" s="1"/>
      <c r="D130" s="62">
        <v>1.7284999999999999</v>
      </c>
      <c r="E130" s="62">
        <v>1.7284999999999999</v>
      </c>
      <c r="F130" s="62">
        <v>1.7284999999999999</v>
      </c>
      <c r="G130" s="62">
        <v>1.7284999999999999</v>
      </c>
      <c r="H130" s="62">
        <v>1.7284999999999999</v>
      </c>
      <c r="I130" s="62">
        <v>1.7284999999999999</v>
      </c>
      <c r="J130" s="62">
        <v>1.7284999999999999</v>
      </c>
      <c r="K130" s="62">
        <v>1.7284999999999999</v>
      </c>
      <c r="L130" s="62">
        <v>1.7284999999999999</v>
      </c>
      <c r="M130" s="62">
        <v>1.7284999999999999</v>
      </c>
      <c r="N130" s="62">
        <v>1.7284999999999999</v>
      </c>
      <c r="O130" s="62">
        <v>1.7284999999999999</v>
      </c>
      <c r="U130" s="62">
        <v>1.7284999999999999</v>
      </c>
      <c r="V130" s="62">
        <v>1.7284999999999999</v>
      </c>
      <c r="W130" s="62">
        <v>1.7284999999999999</v>
      </c>
      <c r="X130" s="62">
        <v>1.7284999999999999</v>
      </c>
      <c r="Y130" s="62">
        <v>1.7284999999999999</v>
      </c>
      <c r="Z130" s="62">
        <v>1.7284999999999999</v>
      </c>
      <c r="AA130" s="62">
        <v>1.7284999999999999</v>
      </c>
      <c r="AB130" s="62">
        <v>1.7284999999999999</v>
      </c>
      <c r="AC130" s="62">
        <v>1.7284999999999999</v>
      </c>
      <c r="AD130" s="62">
        <v>1.7284999999999999</v>
      </c>
      <c r="AE130" s="62">
        <v>1.7284999999999999</v>
      </c>
      <c r="AF130" s="62">
        <v>1.7284999999999999</v>
      </c>
      <c r="AG130" s="133"/>
      <c r="BB130" s="130"/>
      <c r="BC130" s="130"/>
      <c r="BD130" s="130"/>
      <c r="BE130" s="130"/>
      <c r="BF130" s="130"/>
      <c r="BG130" s="130"/>
      <c r="BH130" s="130"/>
      <c r="BI130" s="130"/>
      <c r="BJ130" s="130"/>
      <c r="BK130" s="130"/>
      <c r="BL130" s="130"/>
      <c r="BM130" s="130"/>
      <c r="BR130" s="130"/>
      <c r="BS130" s="130"/>
      <c r="BT130" s="130"/>
      <c r="BU130" s="130"/>
      <c r="BV130" s="130"/>
      <c r="BW130" s="130"/>
      <c r="BX130" s="130"/>
      <c r="BY130" s="130"/>
      <c r="BZ130" s="130"/>
      <c r="CA130" s="130"/>
      <c r="CB130" s="130"/>
      <c r="CC130" s="130"/>
    </row>
    <row r="131" spans="2:81" ht="21">
      <c r="B131" s="1"/>
      <c r="D131" s="62">
        <v>1.609064</v>
      </c>
      <c r="E131" s="62">
        <v>1.609064</v>
      </c>
      <c r="F131" s="62">
        <v>1.609064</v>
      </c>
      <c r="G131" s="62">
        <v>1.609064</v>
      </c>
      <c r="H131" s="62">
        <v>1.609064</v>
      </c>
      <c r="I131" s="62">
        <v>1.609064</v>
      </c>
      <c r="J131" s="62">
        <v>1.609064</v>
      </c>
      <c r="K131" s="62">
        <v>1.609064</v>
      </c>
      <c r="L131" s="62">
        <v>1.609064</v>
      </c>
      <c r="M131" s="62">
        <v>1.609064</v>
      </c>
      <c r="N131" s="62">
        <v>1.609064</v>
      </c>
      <c r="O131" s="62">
        <v>1.609064</v>
      </c>
      <c r="U131" s="62">
        <v>1.609064</v>
      </c>
      <c r="V131" s="62">
        <v>1.609064</v>
      </c>
      <c r="W131" s="62">
        <v>1.609064</v>
      </c>
      <c r="X131" s="62">
        <v>1.609064</v>
      </c>
      <c r="Y131" s="62">
        <v>1.609064</v>
      </c>
      <c r="Z131" s="62">
        <v>1.609064</v>
      </c>
      <c r="AA131" s="62">
        <v>1.609064</v>
      </c>
      <c r="AB131" s="62">
        <v>1.609064</v>
      </c>
      <c r="AC131" s="62">
        <v>1.609064</v>
      </c>
      <c r="AD131" s="62">
        <v>1.609064</v>
      </c>
      <c r="AE131" s="62">
        <v>1.609064</v>
      </c>
      <c r="AF131" s="62">
        <v>1.609064</v>
      </c>
      <c r="AG131" s="133"/>
      <c r="BB131" s="130"/>
      <c r="BC131" s="130"/>
      <c r="BD131" s="130"/>
      <c r="BE131" s="130"/>
      <c r="BF131" s="130"/>
      <c r="BG131" s="130"/>
      <c r="BH131" s="130"/>
      <c r="BI131" s="130"/>
      <c r="BJ131" s="130"/>
      <c r="BK131" s="130"/>
      <c r="BL131" s="130"/>
      <c r="BM131" s="130"/>
      <c r="BR131" s="130"/>
      <c r="BS131" s="130"/>
      <c r="BT131" s="130"/>
      <c r="BU131" s="130"/>
      <c r="BV131" s="130"/>
      <c r="BW131" s="130"/>
      <c r="BX131" s="130"/>
      <c r="BY131" s="130"/>
      <c r="BZ131" s="130"/>
      <c r="CA131" s="130"/>
      <c r="CB131" s="130"/>
      <c r="CC131" s="130"/>
    </row>
    <row r="132" spans="2:81" ht="21">
      <c r="B132" s="1"/>
      <c r="D132" s="62">
        <v>1.4895559999999999</v>
      </c>
      <c r="E132" s="62">
        <v>1.4895559999999999</v>
      </c>
      <c r="F132" s="62">
        <v>1.4895559999999999</v>
      </c>
      <c r="G132" s="62">
        <v>1.4895559999999999</v>
      </c>
      <c r="H132" s="62">
        <v>1.4895559999999999</v>
      </c>
      <c r="I132" s="62">
        <v>1.4895559999999999</v>
      </c>
      <c r="J132" s="62">
        <v>1.4895559999999999</v>
      </c>
      <c r="K132" s="62">
        <v>1.4895559999999999</v>
      </c>
      <c r="L132" s="62">
        <v>1.4895559999999999</v>
      </c>
      <c r="M132" s="62">
        <v>1.4895559999999999</v>
      </c>
      <c r="N132" s="62">
        <v>1.4895559999999999</v>
      </c>
      <c r="O132" s="62">
        <v>1.4895559999999999</v>
      </c>
      <c r="U132" s="62">
        <v>1.4895559999999999</v>
      </c>
      <c r="V132" s="62">
        <v>1.4895559999999999</v>
      </c>
      <c r="W132" s="62">
        <v>1.4895559999999999</v>
      </c>
      <c r="X132" s="62">
        <v>1.4895559999999999</v>
      </c>
      <c r="Y132" s="62">
        <v>1.4895559999999999</v>
      </c>
      <c r="Z132" s="62">
        <v>1.4895559999999999</v>
      </c>
      <c r="AA132" s="62">
        <v>1.4895559999999999</v>
      </c>
      <c r="AB132" s="62">
        <v>1.4895559999999999</v>
      </c>
      <c r="AC132" s="62">
        <v>1.4895559999999999</v>
      </c>
      <c r="AD132" s="62">
        <v>1.4895559999999999</v>
      </c>
      <c r="AE132" s="62">
        <v>1.4895559999999999</v>
      </c>
      <c r="AF132" s="62">
        <v>1.4895559999999999</v>
      </c>
      <c r="AG132" s="133"/>
      <c r="BB132" s="130"/>
      <c r="BC132" s="130"/>
      <c r="BD132" s="130"/>
      <c r="BE132" s="130"/>
      <c r="BF132" s="130"/>
      <c r="BG132" s="130"/>
      <c r="BH132" s="130"/>
      <c r="BI132" s="130"/>
      <c r="BJ132" s="130"/>
      <c r="BK132" s="130"/>
      <c r="BL132" s="130"/>
      <c r="BM132" s="130"/>
      <c r="BR132" s="130"/>
      <c r="BS132" s="130"/>
      <c r="BT132" s="130"/>
      <c r="BU132" s="130"/>
      <c r="BV132" s="130"/>
      <c r="BW132" s="130"/>
      <c r="BX132" s="130"/>
      <c r="BY132" s="130"/>
      <c r="BZ132" s="130"/>
      <c r="CA132" s="130"/>
      <c r="CB132" s="130"/>
      <c r="CC132" s="130"/>
    </row>
    <row r="133" spans="2:81" ht="21">
      <c r="B133" s="1"/>
      <c r="D133" s="62">
        <v>1.3699759999999999</v>
      </c>
      <c r="E133" s="62">
        <v>1.3699759999999999</v>
      </c>
      <c r="F133" s="62">
        <v>1.3699759999999999</v>
      </c>
      <c r="G133" s="62">
        <v>1.3699759999999999</v>
      </c>
      <c r="H133" s="62">
        <v>1.3699759999999999</v>
      </c>
      <c r="I133" s="62">
        <v>1.3699759999999999</v>
      </c>
      <c r="J133" s="62">
        <v>1.3699759999999999</v>
      </c>
      <c r="K133" s="62">
        <v>1.3699759999999999</v>
      </c>
      <c r="L133" s="62">
        <v>1.3699759999999999</v>
      </c>
      <c r="M133" s="62">
        <v>1.3699759999999999</v>
      </c>
      <c r="N133" s="62">
        <v>1.3699759999999999</v>
      </c>
      <c r="O133" s="62">
        <v>1.3699759999999999</v>
      </c>
      <c r="U133" s="62">
        <v>1.3699759999999999</v>
      </c>
      <c r="V133" s="62">
        <v>1.3699759999999999</v>
      </c>
      <c r="W133" s="62">
        <v>1.3699759999999999</v>
      </c>
      <c r="X133" s="62">
        <v>1.3699759999999999</v>
      </c>
      <c r="Y133" s="62">
        <v>1.3699759999999999</v>
      </c>
      <c r="Z133" s="62">
        <v>1.3699759999999999</v>
      </c>
      <c r="AA133" s="62">
        <v>1.3699759999999999</v>
      </c>
      <c r="AB133" s="62">
        <v>1.3699759999999999</v>
      </c>
      <c r="AC133" s="62">
        <v>1.3699759999999999</v>
      </c>
      <c r="AD133" s="62">
        <v>1.3699759999999999</v>
      </c>
      <c r="AE133" s="62">
        <v>1.3699759999999999</v>
      </c>
      <c r="AF133" s="62">
        <v>1.3699759999999999</v>
      </c>
      <c r="AG133" s="133"/>
      <c r="BB133" s="130"/>
      <c r="BC133" s="130"/>
      <c r="BD133" s="130"/>
      <c r="BE133" s="130"/>
      <c r="BF133" s="130"/>
      <c r="BG133" s="130"/>
      <c r="BH133" s="130"/>
      <c r="BI133" s="130"/>
      <c r="BJ133" s="130"/>
      <c r="BK133" s="130"/>
      <c r="BL133" s="130"/>
      <c r="BM133" s="130"/>
      <c r="BR133" s="130"/>
      <c r="BS133" s="130"/>
      <c r="BT133" s="130"/>
      <c r="BU133" s="130"/>
      <c r="BV133" s="130"/>
      <c r="BW133" s="130"/>
      <c r="BX133" s="130"/>
      <c r="BY133" s="130"/>
      <c r="BZ133" s="130"/>
      <c r="CA133" s="130"/>
      <c r="CB133" s="130"/>
      <c r="CC133" s="130"/>
    </row>
    <row r="134" spans="2:81" ht="21">
      <c r="B134" s="1"/>
      <c r="D134" s="62">
        <v>1.290216</v>
      </c>
      <c r="E134" s="62">
        <v>1.290216</v>
      </c>
      <c r="F134" s="62">
        <v>1.290216</v>
      </c>
      <c r="G134" s="62">
        <v>1.290216</v>
      </c>
      <c r="H134" s="62">
        <v>1.290216</v>
      </c>
      <c r="I134" s="62">
        <v>1.290216</v>
      </c>
      <c r="J134" s="62">
        <v>1.290216</v>
      </c>
      <c r="K134" s="62">
        <v>1.290216</v>
      </c>
      <c r="L134" s="62">
        <v>1.290216</v>
      </c>
      <c r="M134" s="62">
        <v>1.290216</v>
      </c>
      <c r="N134" s="62">
        <v>1.290216</v>
      </c>
      <c r="O134" s="62">
        <v>1.290216</v>
      </c>
      <c r="U134" s="62">
        <v>1.290216</v>
      </c>
      <c r="V134" s="62">
        <v>1.290216</v>
      </c>
      <c r="W134" s="62">
        <v>1.290216</v>
      </c>
      <c r="X134" s="62">
        <v>1.290216</v>
      </c>
      <c r="Y134" s="62">
        <v>1.290216</v>
      </c>
      <c r="Z134" s="62">
        <v>1.290216</v>
      </c>
      <c r="AA134" s="62">
        <v>1.290216</v>
      </c>
      <c r="AB134" s="62">
        <v>1.290216</v>
      </c>
      <c r="AC134" s="62">
        <v>1.290216</v>
      </c>
      <c r="AD134" s="62">
        <v>1.290216</v>
      </c>
      <c r="AE134" s="62">
        <v>1.290216</v>
      </c>
      <c r="AF134" s="62">
        <v>1.290216</v>
      </c>
      <c r="AG134" s="133"/>
      <c r="BB134" s="130"/>
      <c r="BC134" s="130"/>
      <c r="BD134" s="130"/>
      <c r="BE134" s="130"/>
      <c r="BF134" s="130"/>
      <c r="BG134" s="130"/>
      <c r="BH134" s="130"/>
      <c r="BI134" s="130"/>
      <c r="BJ134" s="130"/>
      <c r="BK134" s="130"/>
      <c r="BL134" s="130"/>
      <c r="BM134" s="130"/>
      <c r="BR134" s="130"/>
      <c r="BS134" s="130"/>
      <c r="BT134" s="130"/>
      <c r="BU134" s="130"/>
      <c r="BV134" s="130"/>
      <c r="BW134" s="130"/>
      <c r="BX134" s="130"/>
      <c r="BY134" s="130"/>
      <c r="BZ134" s="130"/>
      <c r="CA134" s="130"/>
      <c r="CB134" s="130"/>
      <c r="CC134" s="130"/>
    </row>
    <row r="135" spans="2:81" ht="21">
      <c r="B135" s="1"/>
      <c r="D135" s="62">
        <v>1.2104239999999999</v>
      </c>
      <c r="E135" s="62">
        <v>1.2104239999999999</v>
      </c>
      <c r="F135" s="62">
        <v>1.2104239999999999</v>
      </c>
      <c r="G135" s="62">
        <v>1.2104239999999999</v>
      </c>
      <c r="H135" s="62">
        <v>1.2104239999999999</v>
      </c>
      <c r="I135" s="62">
        <v>1.2104239999999999</v>
      </c>
      <c r="J135" s="62">
        <v>1.2104239999999999</v>
      </c>
      <c r="K135" s="62">
        <v>1.2104239999999999</v>
      </c>
      <c r="L135" s="62">
        <v>1.2104239999999999</v>
      </c>
      <c r="M135" s="62">
        <v>1.2104239999999999</v>
      </c>
      <c r="N135" s="62">
        <v>1.2104239999999999</v>
      </c>
      <c r="O135" s="62">
        <v>1.2104239999999999</v>
      </c>
      <c r="U135" s="62">
        <v>1.2104239999999999</v>
      </c>
      <c r="V135" s="62">
        <v>1.2104239999999999</v>
      </c>
      <c r="W135" s="62">
        <v>1.2104239999999999</v>
      </c>
      <c r="X135" s="62">
        <v>1.2104239999999999</v>
      </c>
      <c r="Y135" s="62">
        <v>1.2104239999999999</v>
      </c>
      <c r="Z135" s="62">
        <v>1.2104239999999999</v>
      </c>
      <c r="AA135" s="62">
        <v>1.2104239999999999</v>
      </c>
      <c r="AB135" s="62">
        <v>1.2104239999999999</v>
      </c>
      <c r="AC135" s="62">
        <v>1.2104239999999999</v>
      </c>
      <c r="AD135" s="62">
        <v>1.2104239999999999</v>
      </c>
      <c r="AE135" s="62">
        <v>1.2104239999999999</v>
      </c>
      <c r="AF135" s="62">
        <v>1.2104239999999999</v>
      </c>
      <c r="AG135" s="133"/>
      <c r="BB135" s="130"/>
      <c r="BC135" s="130"/>
      <c r="BD135" s="130"/>
      <c r="BE135" s="130"/>
      <c r="BF135" s="130"/>
      <c r="BG135" s="130"/>
      <c r="BH135" s="130"/>
      <c r="BI135" s="130"/>
      <c r="BJ135" s="130"/>
      <c r="BK135" s="130"/>
      <c r="BL135" s="130"/>
      <c r="BM135" s="130"/>
      <c r="BR135" s="130"/>
      <c r="BS135" s="130"/>
      <c r="BT135" s="130"/>
      <c r="BU135" s="130"/>
      <c r="BV135" s="130"/>
      <c r="BW135" s="130"/>
      <c r="BX135" s="130"/>
      <c r="BY135" s="130"/>
      <c r="BZ135" s="130"/>
      <c r="CA135" s="130"/>
      <c r="CB135" s="130"/>
      <c r="CC135" s="130"/>
    </row>
    <row r="136" spans="2:81" ht="21">
      <c r="B136" s="1"/>
      <c r="D136" s="62">
        <v>1.1306</v>
      </c>
      <c r="E136" s="62">
        <v>1.1306</v>
      </c>
      <c r="F136" s="62">
        <v>1.1306</v>
      </c>
      <c r="G136" s="62">
        <v>1.1306</v>
      </c>
      <c r="H136" s="62">
        <v>1.1306</v>
      </c>
      <c r="I136" s="62">
        <v>1.1306</v>
      </c>
      <c r="J136" s="62">
        <v>1.1306</v>
      </c>
      <c r="K136" s="62">
        <v>1.1306</v>
      </c>
      <c r="L136" s="62">
        <v>1.1306</v>
      </c>
      <c r="M136" s="62">
        <v>1.1306</v>
      </c>
      <c r="N136" s="62">
        <v>1.1306</v>
      </c>
      <c r="O136" s="62">
        <v>1.1306</v>
      </c>
      <c r="U136" s="62">
        <v>1.1306</v>
      </c>
      <c r="V136" s="62">
        <v>1.1306</v>
      </c>
      <c r="W136" s="62">
        <v>1.1306</v>
      </c>
      <c r="X136" s="62">
        <v>1.1306</v>
      </c>
      <c r="Y136" s="62">
        <v>1.1306</v>
      </c>
      <c r="Z136" s="62">
        <v>1.1306</v>
      </c>
      <c r="AA136" s="62">
        <v>1.1306</v>
      </c>
      <c r="AB136" s="62">
        <v>1.1306</v>
      </c>
      <c r="AC136" s="62">
        <v>1.1306</v>
      </c>
      <c r="AD136" s="62">
        <v>1.1306</v>
      </c>
      <c r="AE136" s="62">
        <v>1.1306</v>
      </c>
      <c r="AF136" s="62">
        <v>1.1306</v>
      </c>
      <c r="AG136" s="133"/>
      <c r="BB136" s="130"/>
      <c r="BC136" s="130"/>
      <c r="BD136" s="130"/>
      <c r="BE136" s="130"/>
      <c r="BF136" s="130"/>
      <c r="BG136" s="130"/>
      <c r="BH136" s="130"/>
      <c r="BI136" s="130"/>
      <c r="BJ136" s="130"/>
      <c r="BK136" s="130"/>
      <c r="BL136" s="130"/>
      <c r="BM136" s="130"/>
      <c r="BR136" s="130"/>
      <c r="BS136" s="130"/>
      <c r="BT136" s="130"/>
      <c r="BU136" s="130"/>
      <c r="BV136" s="130"/>
      <c r="BW136" s="130"/>
      <c r="BX136" s="130"/>
      <c r="BY136" s="130"/>
      <c r="BZ136" s="130"/>
      <c r="CA136" s="130"/>
      <c r="CB136" s="130"/>
      <c r="CC136" s="130"/>
    </row>
    <row r="137" spans="2:81" ht="21">
      <c r="B137" s="1"/>
      <c r="D137" s="62">
        <v>1.0507439999999999</v>
      </c>
      <c r="E137" s="62">
        <v>1.0507439999999999</v>
      </c>
      <c r="F137" s="62">
        <v>1.0507439999999999</v>
      </c>
      <c r="G137" s="62">
        <v>1.0507439999999999</v>
      </c>
      <c r="H137" s="62">
        <v>1.0507439999999999</v>
      </c>
      <c r="I137" s="62">
        <v>1.0507439999999999</v>
      </c>
      <c r="J137" s="62">
        <v>1.0507439999999999</v>
      </c>
      <c r="K137" s="62">
        <v>1.0507439999999999</v>
      </c>
      <c r="L137" s="62">
        <v>1.0507439999999999</v>
      </c>
      <c r="M137" s="62">
        <v>1.0507439999999999</v>
      </c>
      <c r="N137" s="62">
        <v>1.0507439999999999</v>
      </c>
      <c r="O137" s="62">
        <v>1.0507439999999999</v>
      </c>
      <c r="U137" s="62">
        <v>1.0507439999999999</v>
      </c>
      <c r="V137" s="62">
        <v>1.0507439999999999</v>
      </c>
      <c r="W137" s="62">
        <v>1.0507439999999999</v>
      </c>
      <c r="X137" s="62">
        <v>1.0507439999999999</v>
      </c>
      <c r="Y137" s="62">
        <v>1.0507439999999999</v>
      </c>
      <c r="Z137" s="62">
        <v>1.0507439999999999</v>
      </c>
      <c r="AA137" s="62">
        <v>1.0507439999999999</v>
      </c>
      <c r="AB137" s="62">
        <v>1.0507439999999999</v>
      </c>
      <c r="AC137" s="62">
        <v>1.0507439999999999</v>
      </c>
      <c r="AD137" s="62">
        <v>1.0507439999999999</v>
      </c>
      <c r="AE137" s="62">
        <v>1.0507439999999999</v>
      </c>
      <c r="AF137" s="62">
        <v>1.0507439999999999</v>
      </c>
      <c r="AG137" s="133"/>
      <c r="BB137" s="130"/>
      <c r="BC137" s="130"/>
      <c r="BD137" s="130"/>
      <c r="BE137" s="130"/>
      <c r="BF137" s="130"/>
      <c r="BG137" s="130"/>
      <c r="BH137" s="130"/>
      <c r="BI137" s="130"/>
      <c r="BJ137" s="130"/>
      <c r="BK137" s="130"/>
      <c r="BL137" s="130"/>
      <c r="BM137" s="130"/>
      <c r="BR137" s="130"/>
      <c r="BS137" s="130"/>
      <c r="BT137" s="130"/>
      <c r="BU137" s="130"/>
      <c r="BV137" s="130"/>
      <c r="BW137" s="130"/>
      <c r="BX137" s="130"/>
      <c r="BY137" s="130"/>
      <c r="BZ137" s="130"/>
      <c r="CA137" s="130"/>
      <c r="CB137" s="130"/>
      <c r="CC137" s="130"/>
    </row>
    <row r="138" spans="2:81" ht="21">
      <c r="B138" s="1"/>
      <c r="D138" s="62">
        <v>0.97085599999999994</v>
      </c>
      <c r="E138" s="62">
        <v>0.97085599999999994</v>
      </c>
      <c r="F138" s="62">
        <v>0.97085599999999994</v>
      </c>
      <c r="G138" s="62">
        <v>0.97085599999999994</v>
      </c>
      <c r="H138" s="62">
        <v>0.97085599999999994</v>
      </c>
      <c r="I138" s="62">
        <v>0.97085599999999994</v>
      </c>
      <c r="J138" s="62">
        <v>0.97085599999999994</v>
      </c>
      <c r="K138" s="62">
        <v>0.97085599999999994</v>
      </c>
      <c r="L138" s="62">
        <v>0.97085599999999994</v>
      </c>
      <c r="M138" s="62">
        <v>0.97085599999999994</v>
      </c>
      <c r="N138" s="62">
        <v>0.97085599999999994</v>
      </c>
      <c r="O138" s="62">
        <v>0.97085599999999994</v>
      </c>
      <c r="U138" s="62">
        <v>0.97085599999999994</v>
      </c>
      <c r="V138" s="62">
        <v>0.97085599999999994</v>
      </c>
      <c r="W138" s="62">
        <v>0.97085599999999994</v>
      </c>
      <c r="X138" s="62">
        <v>0.97085599999999994</v>
      </c>
      <c r="Y138" s="62">
        <v>0.97085599999999994</v>
      </c>
      <c r="Z138" s="62">
        <v>0.97085599999999994</v>
      </c>
      <c r="AA138" s="62">
        <v>0.97085599999999994</v>
      </c>
      <c r="AB138" s="62">
        <v>0.97085599999999994</v>
      </c>
      <c r="AC138" s="62">
        <v>0.97085599999999994</v>
      </c>
      <c r="AD138" s="62">
        <v>0.97085599999999994</v>
      </c>
      <c r="AE138" s="62">
        <v>0.97085599999999994</v>
      </c>
      <c r="AF138" s="62">
        <v>0.97085599999999994</v>
      </c>
      <c r="AG138" s="133"/>
      <c r="BB138" s="130"/>
      <c r="BC138" s="130"/>
      <c r="BD138" s="130"/>
      <c r="BE138" s="130"/>
      <c r="BF138" s="130"/>
      <c r="BG138" s="130"/>
      <c r="BH138" s="130"/>
      <c r="BI138" s="130"/>
      <c r="BJ138" s="130"/>
      <c r="BK138" s="130"/>
      <c r="BL138" s="130"/>
      <c r="BM138" s="130"/>
      <c r="BR138" s="130"/>
      <c r="BS138" s="130"/>
      <c r="BT138" s="130"/>
      <c r="BU138" s="130"/>
      <c r="BV138" s="130"/>
      <c r="BW138" s="130"/>
      <c r="BX138" s="130"/>
      <c r="BY138" s="130"/>
      <c r="BZ138" s="130"/>
      <c r="CA138" s="130"/>
      <c r="CB138" s="130"/>
      <c r="CC138" s="130"/>
    </row>
    <row r="139" spans="2:81" ht="21">
      <c r="B139" s="1"/>
      <c r="D139" s="62">
        <v>0.89093599999999995</v>
      </c>
      <c r="E139" s="62">
        <v>0.89093599999999995</v>
      </c>
      <c r="F139" s="62">
        <v>0.89093599999999995</v>
      </c>
      <c r="G139" s="62">
        <v>0.89093599999999995</v>
      </c>
      <c r="H139" s="62">
        <v>0.89093599999999995</v>
      </c>
      <c r="I139" s="62">
        <v>0.89093599999999995</v>
      </c>
      <c r="J139" s="62">
        <v>0.89093599999999995</v>
      </c>
      <c r="K139" s="62">
        <v>0.89093599999999995</v>
      </c>
      <c r="L139" s="62">
        <v>0.89093599999999995</v>
      </c>
      <c r="M139" s="62">
        <v>0.89093599999999995</v>
      </c>
      <c r="N139" s="62">
        <v>0.89093599999999995</v>
      </c>
      <c r="O139" s="62">
        <v>0.89093599999999995</v>
      </c>
      <c r="U139" s="62">
        <v>0.89093599999999995</v>
      </c>
      <c r="V139" s="62">
        <v>0.89093599999999995</v>
      </c>
      <c r="W139" s="62">
        <v>0.89093599999999995</v>
      </c>
      <c r="X139" s="62">
        <v>0.89093599999999995</v>
      </c>
      <c r="Y139" s="62">
        <v>0.89093599999999995</v>
      </c>
      <c r="Z139" s="62">
        <v>0.89093599999999995</v>
      </c>
      <c r="AA139" s="62">
        <v>0.89093599999999995</v>
      </c>
      <c r="AB139" s="62">
        <v>0.89093599999999995</v>
      </c>
      <c r="AC139" s="62">
        <v>0.89093599999999995</v>
      </c>
      <c r="AD139" s="62">
        <v>0.89093599999999995</v>
      </c>
      <c r="AE139" s="62">
        <v>0.89093599999999995</v>
      </c>
      <c r="AF139" s="62">
        <v>0.89093599999999995</v>
      </c>
      <c r="AG139" s="133"/>
      <c r="BB139" s="130"/>
      <c r="BC139" s="130"/>
      <c r="BD139" s="130"/>
      <c r="BE139" s="130"/>
      <c r="BF139" s="130"/>
      <c r="BG139" s="130"/>
      <c r="BH139" s="130"/>
      <c r="BI139" s="130"/>
      <c r="BJ139" s="130"/>
      <c r="BK139" s="130"/>
      <c r="BL139" s="130"/>
      <c r="BM139" s="130"/>
      <c r="BR139" s="130"/>
      <c r="BS139" s="130"/>
      <c r="BT139" s="130"/>
      <c r="BU139" s="130"/>
      <c r="BV139" s="130"/>
      <c r="BW139" s="130"/>
      <c r="BX139" s="130"/>
      <c r="BY139" s="130"/>
      <c r="BZ139" s="130"/>
      <c r="CA139" s="130"/>
      <c r="CB139" s="130"/>
      <c r="CC139" s="130"/>
    </row>
    <row r="140" spans="2:81" ht="21">
      <c r="B140" s="1"/>
      <c r="D140" s="62">
        <v>0.81098399999999993</v>
      </c>
      <c r="E140" s="62">
        <v>0.81098399999999993</v>
      </c>
      <c r="F140" s="62">
        <v>0.81098399999999993</v>
      </c>
      <c r="G140" s="62">
        <v>0.81098399999999993</v>
      </c>
      <c r="H140" s="62">
        <v>0.81098399999999993</v>
      </c>
      <c r="I140" s="62">
        <v>0.81098399999999993</v>
      </c>
      <c r="J140" s="62">
        <v>0.81098399999999993</v>
      </c>
      <c r="K140" s="62">
        <v>0.81098399999999993</v>
      </c>
      <c r="L140" s="62">
        <v>0.81098399999999993</v>
      </c>
      <c r="M140" s="62">
        <v>0.81098399999999993</v>
      </c>
      <c r="N140" s="62">
        <v>0.81098399999999993</v>
      </c>
      <c r="O140" s="62">
        <v>0.81098399999999993</v>
      </c>
      <c r="U140" s="62">
        <v>0.81098399999999993</v>
      </c>
      <c r="V140" s="62">
        <v>0.81098399999999993</v>
      </c>
      <c r="W140" s="62">
        <v>0.81098399999999993</v>
      </c>
      <c r="X140" s="62">
        <v>0.81098399999999993</v>
      </c>
      <c r="Y140" s="62">
        <v>0.81098399999999993</v>
      </c>
      <c r="Z140" s="62">
        <v>0.81098399999999993</v>
      </c>
      <c r="AA140" s="62">
        <v>0.81098399999999993</v>
      </c>
      <c r="AB140" s="62">
        <v>0.81098399999999993</v>
      </c>
      <c r="AC140" s="62">
        <v>0.81098399999999993</v>
      </c>
      <c r="AD140" s="62">
        <v>0.81098399999999993</v>
      </c>
      <c r="AE140" s="62">
        <v>0.81098399999999993</v>
      </c>
      <c r="AF140" s="62">
        <v>0.81098399999999993</v>
      </c>
      <c r="AG140" s="133"/>
      <c r="BB140" s="130"/>
      <c r="BC140" s="130"/>
      <c r="BD140" s="130"/>
      <c r="BE140" s="130"/>
      <c r="BF140" s="130"/>
      <c r="BG140" s="130"/>
      <c r="BH140" s="130"/>
      <c r="BI140" s="130"/>
      <c r="BJ140" s="130"/>
      <c r="BK140" s="130"/>
      <c r="BL140" s="130"/>
      <c r="BM140" s="130"/>
      <c r="BR140" s="130"/>
      <c r="BS140" s="130"/>
      <c r="BT140" s="130"/>
      <c r="BU140" s="130"/>
      <c r="BV140" s="130"/>
      <c r="BW140" s="130"/>
      <c r="BX140" s="130"/>
      <c r="BY140" s="130"/>
      <c r="BZ140" s="130"/>
      <c r="CA140" s="130"/>
      <c r="CB140" s="130"/>
      <c r="CC140" s="130"/>
    </row>
    <row r="141" spans="2:81" ht="21">
      <c r="B141" s="1"/>
      <c r="D141" s="62">
        <v>0.77099600000000001</v>
      </c>
      <c r="E141" s="62">
        <v>0.77099600000000001</v>
      </c>
      <c r="F141" s="62">
        <v>0.77099600000000001</v>
      </c>
      <c r="G141" s="62">
        <v>0.77099600000000001</v>
      </c>
      <c r="H141" s="62">
        <v>0.77099600000000001</v>
      </c>
      <c r="I141" s="62">
        <v>0.77099600000000001</v>
      </c>
      <c r="J141" s="62">
        <v>0.77099600000000001</v>
      </c>
      <c r="K141" s="62">
        <v>0.77099600000000001</v>
      </c>
      <c r="L141" s="62">
        <v>0.77099600000000001</v>
      </c>
      <c r="M141" s="62">
        <v>0.77099600000000001</v>
      </c>
      <c r="N141" s="62">
        <v>0.77099600000000001</v>
      </c>
      <c r="O141" s="62">
        <v>0.77099600000000001</v>
      </c>
      <c r="U141" s="62">
        <v>0.77099600000000001</v>
      </c>
      <c r="V141" s="62">
        <v>0.77099600000000001</v>
      </c>
      <c r="W141" s="62">
        <v>0.77099600000000001</v>
      </c>
      <c r="X141" s="62">
        <v>0.77099600000000001</v>
      </c>
      <c r="Y141" s="62">
        <v>0.77099600000000001</v>
      </c>
      <c r="Z141" s="62">
        <v>0.77099600000000001</v>
      </c>
      <c r="AA141" s="62">
        <v>0.77099600000000001</v>
      </c>
      <c r="AB141" s="62">
        <v>0.77099600000000001</v>
      </c>
      <c r="AC141" s="62">
        <v>0.77099600000000001</v>
      </c>
      <c r="AD141" s="62">
        <v>0.77099600000000001</v>
      </c>
      <c r="AE141" s="62">
        <v>0.77099600000000001</v>
      </c>
      <c r="AF141" s="62">
        <v>0.77099600000000001</v>
      </c>
      <c r="AG141" s="133"/>
      <c r="BB141" s="130"/>
      <c r="BC141" s="130"/>
      <c r="BD141" s="130"/>
      <c r="BE141" s="130"/>
      <c r="BF141" s="130"/>
      <c r="BG141" s="130"/>
      <c r="BH141" s="130"/>
      <c r="BI141" s="130"/>
      <c r="BJ141" s="130"/>
      <c r="BK141" s="130"/>
      <c r="BL141" s="130"/>
      <c r="BM141" s="130"/>
      <c r="BR141" s="130"/>
      <c r="BS141" s="130"/>
      <c r="BT141" s="130"/>
      <c r="BU141" s="130"/>
      <c r="BV141" s="130"/>
      <c r="BW141" s="130"/>
      <c r="BX141" s="130"/>
      <c r="BY141" s="130"/>
      <c r="BZ141" s="130"/>
      <c r="CA141" s="130"/>
      <c r="CB141" s="130"/>
      <c r="CC141" s="130"/>
    </row>
    <row r="142" spans="2:81" ht="21.75" thickBot="1">
      <c r="B142" s="1"/>
      <c r="D142" s="62">
        <v>0.73099999999999998</v>
      </c>
      <c r="E142" s="62">
        <v>0.73099999999999998</v>
      </c>
      <c r="F142" s="62">
        <v>0.73099999999999998</v>
      </c>
      <c r="G142" s="62">
        <v>0.73099999999999998</v>
      </c>
      <c r="H142" s="62">
        <v>0.73099999999999998</v>
      </c>
      <c r="I142" s="62">
        <v>0.73099999999999998</v>
      </c>
      <c r="J142" s="62">
        <v>0.73099999999999998</v>
      </c>
      <c r="K142" s="62">
        <v>0.73099999999999998</v>
      </c>
      <c r="L142" s="62">
        <v>0.73099999999999998</v>
      </c>
      <c r="M142" s="62">
        <v>0.73099999999999998</v>
      </c>
      <c r="N142" s="62">
        <v>0.73099999999999998</v>
      </c>
      <c r="O142" s="62">
        <v>0.73099999999999998</v>
      </c>
      <c r="U142" s="62">
        <v>0.73099999999999998</v>
      </c>
      <c r="V142" s="62">
        <v>0.73099999999999998</v>
      </c>
      <c r="W142" s="62">
        <v>0.73099999999999998</v>
      </c>
      <c r="X142" s="62">
        <v>0.73099999999999998</v>
      </c>
      <c r="Y142" s="62">
        <v>0.73099999999999998</v>
      </c>
      <c r="Z142" s="62">
        <v>0.73099999999999998</v>
      </c>
      <c r="AA142" s="62">
        <v>0.73099999999999998</v>
      </c>
      <c r="AB142" s="62">
        <v>0.73099999999999998</v>
      </c>
      <c r="AC142" s="62">
        <v>0.73099999999999998</v>
      </c>
      <c r="AD142" s="62">
        <v>0.73099999999999998</v>
      </c>
      <c r="AE142" s="62">
        <v>0.73099999999999998</v>
      </c>
      <c r="AF142" s="62">
        <v>0.73099999999999998</v>
      </c>
      <c r="AG142" s="133"/>
      <c r="BB142" s="130"/>
      <c r="BC142" s="130"/>
      <c r="BD142" s="130"/>
      <c r="BE142" s="130"/>
      <c r="BF142" s="130"/>
      <c r="BG142" s="130"/>
      <c r="BH142" s="130"/>
      <c r="BI142" s="130"/>
      <c r="BJ142" s="130"/>
      <c r="BK142" s="130"/>
      <c r="BL142" s="130"/>
      <c r="BM142" s="130"/>
      <c r="BR142" s="130"/>
      <c r="BS142" s="130"/>
      <c r="BT142" s="130"/>
      <c r="BU142" s="130"/>
      <c r="BV142" s="130"/>
      <c r="BW142" s="130"/>
      <c r="BX142" s="130"/>
      <c r="BY142" s="130"/>
      <c r="BZ142" s="130"/>
      <c r="CA142" s="130"/>
      <c r="CB142" s="130"/>
      <c r="CC142" s="130"/>
    </row>
    <row r="143" spans="2:81" ht="21.75" thickBot="1">
      <c r="B143" s="1"/>
      <c r="D143" s="28"/>
      <c r="BB143" s="130"/>
      <c r="BC143" s="130"/>
      <c r="BD143" s="130"/>
      <c r="BE143" s="130"/>
      <c r="BF143" s="130"/>
      <c r="BG143" s="130"/>
      <c r="BH143" s="130"/>
      <c r="BI143" s="130"/>
      <c r="BJ143" s="130"/>
      <c r="BK143" s="130"/>
      <c r="BL143" s="130"/>
      <c r="BM143" s="130"/>
      <c r="BR143" s="130"/>
      <c r="BS143" s="130"/>
      <c r="BT143" s="130"/>
      <c r="BU143" s="130"/>
      <c r="BV143" s="130"/>
      <c r="BW143" s="130"/>
      <c r="BX143" s="130"/>
      <c r="BY143" s="130"/>
      <c r="BZ143" s="130"/>
      <c r="CA143" s="130"/>
      <c r="CB143" s="130"/>
      <c r="CC143" s="130"/>
    </row>
    <row r="144" spans="2:81" ht="24" thickBot="1">
      <c r="B144" s="1"/>
      <c r="I144" s="83" t="s">
        <v>10</v>
      </c>
      <c r="Z144" s="83" t="s">
        <v>13</v>
      </c>
    </row>
    <row r="145" spans="2:33" ht="19.5" thickBot="1">
      <c r="B145" s="1"/>
      <c r="D145" s="95">
        <f>D12</f>
        <v>55.2</v>
      </c>
      <c r="E145" s="95">
        <f>E12</f>
        <v>55.3</v>
      </c>
      <c r="F145" s="95">
        <f t="shared" ref="F145:O145" si="49">F12</f>
        <v>62.4</v>
      </c>
      <c r="G145" s="95">
        <f t="shared" si="49"/>
        <v>81.8</v>
      </c>
      <c r="H145" s="95">
        <f t="shared" si="49"/>
        <v>97.2</v>
      </c>
      <c r="I145" s="95">
        <f t="shared" si="49"/>
        <v>100</v>
      </c>
      <c r="J145" s="95">
        <f t="shared" si="49"/>
        <v>94.4</v>
      </c>
      <c r="K145" s="95">
        <f t="shared" si="49"/>
        <v>85.4</v>
      </c>
      <c r="L145" s="95">
        <f t="shared" si="49"/>
        <v>74.900000000000006</v>
      </c>
      <c r="M145" s="95">
        <f t="shared" si="49"/>
        <v>65.900000000000006</v>
      </c>
      <c r="N145" s="105">
        <f t="shared" si="49"/>
        <v>59.9</v>
      </c>
      <c r="O145" s="95">
        <f t="shared" si="49"/>
        <v>58.8</v>
      </c>
      <c r="P145" s="93"/>
      <c r="T145" s="14">
        <v>3.6</v>
      </c>
      <c r="U145" s="27">
        <v>0</v>
      </c>
      <c r="V145" s="27">
        <v>0.1</v>
      </c>
      <c r="W145" s="27">
        <v>7.2</v>
      </c>
      <c r="X145" s="27">
        <v>26.6</v>
      </c>
      <c r="Y145" s="27">
        <v>42</v>
      </c>
      <c r="Z145" s="27">
        <v>44.8</v>
      </c>
      <c r="AA145" s="27">
        <v>39.200000000000003</v>
      </c>
      <c r="AB145" s="27">
        <v>30.6</v>
      </c>
      <c r="AC145" s="27">
        <v>19.7</v>
      </c>
      <c r="AD145" s="27">
        <v>10.7</v>
      </c>
      <c r="AE145" s="27">
        <v>4.7</v>
      </c>
      <c r="AF145" s="27">
        <v>3.6</v>
      </c>
      <c r="AG145" s="131"/>
    </row>
    <row r="146" spans="2:33" ht="19.5" thickBot="1">
      <c r="B146" s="1"/>
      <c r="D146" s="95">
        <f>D145</f>
        <v>55.2</v>
      </c>
      <c r="E146" s="95">
        <f>E145</f>
        <v>55.3</v>
      </c>
      <c r="F146" s="95">
        <f t="shared" ref="E146:O161" si="50">F145</f>
        <v>62.4</v>
      </c>
      <c r="G146" s="95">
        <f t="shared" si="50"/>
        <v>81.8</v>
      </c>
      <c r="H146" s="95">
        <f t="shared" si="50"/>
        <v>97.2</v>
      </c>
      <c r="I146" s="95">
        <f t="shared" si="50"/>
        <v>100</v>
      </c>
      <c r="J146" s="95">
        <f t="shared" si="50"/>
        <v>94.4</v>
      </c>
      <c r="K146" s="95">
        <f t="shared" si="50"/>
        <v>85.4</v>
      </c>
      <c r="L146" s="95">
        <f t="shared" si="50"/>
        <v>74.900000000000006</v>
      </c>
      <c r="M146" s="95">
        <f t="shared" si="50"/>
        <v>65.900000000000006</v>
      </c>
      <c r="N146" s="105">
        <f t="shared" si="50"/>
        <v>59.9</v>
      </c>
      <c r="O146" s="95">
        <f t="shared" si="50"/>
        <v>58.8</v>
      </c>
      <c r="P146" s="93"/>
      <c r="T146" s="14">
        <v>3.6</v>
      </c>
      <c r="U146" s="27">
        <v>0</v>
      </c>
      <c r="V146" s="27">
        <v>0.1</v>
      </c>
      <c r="W146" s="27">
        <v>7.2</v>
      </c>
      <c r="X146" s="27">
        <v>26.6</v>
      </c>
      <c r="Y146" s="27">
        <v>42</v>
      </c>
      <c r="Z146" s="27">
        <v>44.8</v>
      </c>
      <c r="AA146" s="27">
        <v>39.200000000000003</v>
      </c>
      <c r="AB146" s="27">
        <v>30.6</v>
      </c>
      <c r="AC146" s="27">
        <v>19.7</v>
      </c>
      <c r="AD146" s="27">
        <v>10.7</v>
      </c>
      <c r="AE146" s="27">
        <v>4.7</v>
      </c>
      <c r="AF146" s="27">
        <v>3.6</v>
      </c>
      <c r="AG146" s="101"/>
    </row>
    <row r="147" spans="2:33" ht="19.5" thickBot="1">
      <c r="B147" s="1"/>
      <c r="D147" s="95">
        <f t="shared" ref="D147:D183" si="51">D146</f>
        <v>55.2</v>
      </c>
      <c r="E147" s="95">
        <f t="shared" si="50"/>
        <v>55.3</v>
      </c>
      <c r="F147" s="95">
        <f t="shared" si="50"/>
        <v>62.4</v>
      </c>
      <c r="G147" s="95">
        <f t="shared" si="50"/>
        <v>81.8</v>
      </c>
      <c r="H147" s="95">
        <f t="shared" si="50"/>
        <v>97.2</v>
      </c>
      <c r="I147" s="95">
        <f t="shared" si="50"/>
        <v>100</v>
      </c>
      <c r="J147" s="95">
        <f t="shared" si="50"/>
        <v>94.4</v>
      </c>
      <c r="K147" s="95">
        <f t="shared" si="50"/>
        <v>85.4</v>
      </c>
      <c r="L147" s="95">
        <f t="shared" si="50"/>
        <v>74.900000000000006</v>
      </c>
      <c r="M147" s="95">
        <f t="shared" si="50"/>
        <v>65.900000000000006</v>
      </c>
      <c r="N147" s="105">
        <f t="shared" si="50"/>
        <v>59.9</v>
      </c>
      <c r="O147" s="95">
        <f t="shared" si="50"/>
        <v>58.8</v>
      </c>
      <c r="P147" s="93"/>
      <c r="T147" s="14">
        <v>3.6</v>
      </c>
      <c r="U147" s="27">
        <v>0</v>
      </c>
      <c r="V147" s="27">
        <v>0.1</v>
      </c>
      <c r="W147" s="27">
        <v>7.2</v>
      </c>
      <c r="X147" s="27">
        <v>26.6</v>
      </c>
      <c r="Y147" s="27">
        <v>42</v>
      </c>
      <c r="Z147" s="27">
        <v>44.8</v>
      </c>
      <c r="AA147" s="27">
        <v>39.200000000000003</v>
      </c>
      <c r="AB147" s="27">
        <v>30.6</v>
      </c>
      <c r="AC147" s="27">
        <v>19.7</v>
      </c>
      <c r="AD147" s="27">
        <v>10.7</v>
      </c>
      <c r="AE147" s="27">
        <v>4.7</v>
      </c>
      <c r="AF147" s="27">
        <v>3.6</v>
      </c>
      <c r="AG147" s="101"/>
    </row>
    <row r="148" spans="2:33" ht="19.5" thickBot="1">
      <c r="B148" s="1"/>
      <c r="D148" s="95">
        <f t="shared" si="51"/>
        <v>55.2</v>
      </c>
      <c r="E148" s="95">
        <f t="shared" si="50"/>
        <v>55.3</v>
      </c>
      <c r="F148" s="95">
        <f t="shared" si="50"/>
        <v>62.4</v>
      </c>
      <c r="G148" s="95">
        <f t="shared" si="50"/>
        <v>81.8</v>
      </c>
      <c r="H148" s="95">
        <f t="shared" si="50"/>
        <v>97.2</v>
      </c>
      <c r="I148" s="95">
        <f t="shared" si="50"/>
        <v>100</v>
      </c>
      <c r="J148" s="95">
        <f t="shared" si="50"/>
        <v>94.4</v>
      </c>
      <c r="K148" s="95">
        <f t="shared" si="50"/>
        <v>85.4</v>
      </c>
      <c r="L148" s="95">
        <f t="shared" si="50"/>
        <v>74.900000000000006</v>
      </c>
      <c r="M148" s="95">
        <f t="shared" si="50"/>
        <v>65.900000000000006</v>
      </c>
      <c r="N148" s="105">
        <f t="shared" si="50"/>
        <v>59.9</v>
      </c>
      <c r="O148" s="95">
        <f t="shared" si="50"/>
        <v>58.8</v>
      </c>
      <c r="P148" s="93"/>
      <c r="T148" s="14">
        <v>3.6</v>
      </c>
      <c r="U148" s="27">
        <v>0</v>
      </c>
      <c r="V148" s="27">
        <v>0.1</v>
      </c>
      <c r="W148" s="27">
        <v>7.2</v>
      </c>
      <c r="X148" s="27">
        <v>26.6</v>
      </c>
      <c r="Y148" s="27">
        <v>42</v>
      </c>
      <c r="Z148" s="27">
        <v>44.8</v>
      </c>
      <c r="AA148" s="27">
        <v>39.200000000000003</v>
      </c>
      <c r="AB148" s="27">
        <v>30.6</v>
      </c>
      <c r="AC148" s="27">
        <v>19.7</v>
      </c>
      <c r="AD148" s="27">
        <v>10.7</v>
      </c>
      <c r="AE148" s="27">
        <v>4.7</v>
      </c>
      <c r="AF148" s="27">
        <v>3.6</v>
      </c>
      <c r="AG148" s="101"/>
    </row>
    <row r="149" spans="2:33" ht="19.5" thickBot="1">
      <c r="B149" s="1"/>
      <c r="D149" s="95">
        <f t="shared" si="51"/>
        <v>55.2</v>
      </c>
      <c r="E149" s="95">
        <f t="shared" si="50"/>
        <v>55.3</v>
      </c>
      <c r="F149" s="95">
        <f t="shared" si="50"/>
        <v>62.4</v>
      </c>
      <c r="G149" s="95">
        <f t="shared" si="50"/>
        <v>81.8</v>
      </c>
      <c r="H149" s="95">
        <f t="shared" si="50"/>
        <v>97.2</v>
      </c>
      <c r="I149" s="95">
        <f t="shared" si="50"/>
        <v>100</v>
      </c>
      <c r="J149" s="95">
        <f t="shared" si="50"/>
        <v>94.4</v>
      </c>
      <c r="K149" s="95">
        <f t="shared" si="50"/>
        <v>85.4</v>
      </c>
      <c r="L149" s="95">
        <f t="shared" si="50"/>
        <v>74.900000000000006</v>
      </c>
      <c r="M149" s="95">
        <f t="shared" si="50"/>
        <v>65.900000000000006</v>
      </c>
      <c r="N149" s="105">
        <f t="shared" si="50"/>
        <v>59.9</v>
      </c>
      <c r="O149" s="95">
        <f t="shared" si="50"/>
        <v>58.8</v>
      </c>
      <c r="P149" s="93"/>
      <c r="T149" s="14">
        <v>3.6</v>
      </c>
      <c r="U149" s="27">
        <v>0</v>
      </c>
      <c r="V149" s="27">
        <v>0.1</v>
      </c>
      <c r="W149" s="27">
        <v>7.2</v>
      </c>
      <c r="X149" s="27">
        <v>26.6</v>
      </c>
      <c r="Y149" s="27">
        <v>42</v>
      </c>
      <c r="Z149" s="27">
        <v>44.8</v>
      </c>
      <c r="AA149" s="27">
        <v>39.200000000000003</v>
      </c>
      <c r="AB149" s="27">
        <v>30.6</v>
      </c>
      <c r="AC149" s="27">
        <v>19.7</v>
      </c>
      <c r="AD149" s="27">
        <v>10.7</v>
      </c>
      <c r="AE149" s="27">
        <v>4.7</v>
      </c>
      <c r="AF149" s="27">
        <v>3.6</v>
      </c>
      <c r="AG149" s="101"/>
    </row>
    <row r="150" spans="2:33" ht="19.5" thickBot="1">
      <c r="B150" s="1"/>
      <c r="D150" s="95">
        <f t="shared" si="51"/>
        <v>55.2</v>
      </c>
      <c r="E150" s="95">
        <f t="shared" si="50"/>
        <v>55.3</v>
      </c>
      <c r="F150" s="95">
        <f t="shared" si="50"/>
        <v>62.4</v>
      </c>
      <c r="G150" s="95">
        <f t="shared" si="50"/>
        <v>81.8</v>
      </c>
      <c r="H150" s="95">
        <f t="shared" si="50"/>
        <v>97.2</v>
      </c>
      <c r="I150" s="95">
        <f t="shared" si="50"/>
        <v>100</v>
      </c>
      <c r="J150" s="95">
        <f t="shared" si="50"/>
        <v>94.4</v>
      </c>
      <c r="K150" s="95">
        <f t="shared" si="50"/>
        <v>85.4</v>
      </c>
      <c r="L150" s="95">
        <f t="shared" si="50"/>
        <v>74.900000000000006</v>
      </c>
      <c r="M150" s="95">
        <f t="shared" si="50"/>
        <v>65.900000000000006</v>
      </c>
      <c r="N150" s="105">
        <f t="shared" si="50"/>
        <v>59.9</v>
      </c>
      <c r="O150" s="95">
        <f t="shared" si="50"/>
        <v>58.8</v>
      </c>
      <c r="P150" s="93"/>
      <c r="T150" s="14">
        <v>3.6</v>
      </c>
      <c r="U150" s="27">
        <v>0</v>
      </c>
      <c r="V150" s="27">
        <v>0.1</v>
      </c>
      <c r="W150" s="27">
        <v>7.2</v>
      </c>
      <c r="X150" s="27">
        <v>26.6</v>
      </c>
      <c r="Y150" s="27">
        <v>42</v>
      </c>
      <c r="Z150" s="27">
        <v>44.8</v>
      </c>
      <c r="AA150" s="27">
        <v>39.200000000000003</v>
      </c>
      <c r="AB150" s="27">
        <v>30.6</v>
      </c>
      <c r="AC150" s="27">
        <v>19.7</v>
      </c>
      <c r="AD150" s="27">
        <v>10.7</v>
      </c>
      <c r="AE150" s="27">
        <v>4.7</v>
      </c>
      <c r="AF150" s="27">
        <v>3.6</v>
      </c>
      <c r="AG150" s="101"/>
    </row>
    <row r="151" spans="2:33" ht="19.5" thickBot="1">
      <c r="B151" s="1"/>
      <c r="D151" s="95">
        <f t="shared" si="51"/>
        <v>55.2</v>
      </c>
      <c r="E151" s="95">
        <f t="shared" si="50"/>
        <v>55.3</v>
      </c>
      <c r="F151" s="95">
        <f t="shared" si="50"/>
        <v>62.4</v>
      </c>
      <c r="G151" s="95">
        <f t="shared" si="50"/>
        <v>81.8</v>
      </c>
      <c r="H151" s="95">
        <f t="shared" si="50"/>
        <v>97.2</v>
      </c>
      <c r="I151" s="95">
        <f t="shared" si="50"/>
        <v>100</v>
      </c>
      <c r="J151" s="95">
        <f t="shared" si="50"/>
        <v>94.4</v>
      </c>
      <c r="K151" s="95">
        <f t="shared" si="50"/>
        <v>85.4</v>
      </c>
      <c r="L151" s="95">
        <f t="shared" si="50"/>
        <v>74.900000000000006</v>
      </c>
      <c r="M151" s="95">
        <f t="shared" si="50"/>
        <v>65.900000000000006</v>
      </c>
      <c r="N151" s="105">
        <f t="shared" si="50"/>
        <v>59.9</v>
      </c>
      <c r="O151" s="95">
        <f t="shared" si="50"/>
        <v>58.8</v>
      </c>
      <c r="P151" s="93"/>
      <c r="T151" s="14">
        <v>3.6</v>
      </c>
      <c r="U151" s="27">
        <v>0</v>
      </c>
      <c r="V151" s="27">
        <v>0.1</v>
      </c>
      <c r="W151" s="27">
        <v>7.2</v>
      </c>
      <c r="X151" s="27">
        <v>26.6</v>
      </c>
      <c r="Y151" s="27">
        <v>42</v>
      </c>
      <c r="Z151" s="27">
        <v>44.8</v>
      </c>
      <c r="AA151" s="27">
        <v>39.200000000000003</v>
      </c>
      <c r="AB151" s="27">
        <v>30.6</v>
      </c>
      <c r="AC151" s="27">
        <v>19.7</v>
      </c>
      <c r="AD151" s="27">
        <v>10.7</v>
      </c>
      <c r="AE151" s="27">
        <v>4.7</v>
      </c>
      <c r="AF151" s="27">
        <v>3.6</v>
      </c>
      <c r="AG151" s="101"/>
    </row>
    <row r="152" spans="2:33" ht="19.5" thickBot="1">
      <c r="B152" s="1"/>
      <c r="D152" s="95">
        <f t="shared" si="51"/>
        <v>55.2</v>
      </c>
      <c r="E152" s="95">
        <f t="shared" si="50"/>
        <v>55.3</v>
      </c>
      <c r="F152" s="95">
        <f t="shared" si="50"/>
        <v>62.4</v>
      </c>
      <c r="G152" s="95">
        <f t="shared" si="50"/>
        <v>81.8</v>
      </c>
      <c r="H152" s="95">
        <f t="shared" si="50"/>
        <v>97.2</v>
      </c>
      <c r="I152" s="95">
        <f t="shared" si="50"/>
        <v>100</v>
      </c>
      <c r="J152" s="95">
        <f t="shared" si="50"/>
        <v>94.4</v>
      </c>
      <c r="K152" s="95">
        <f t="shared" si="50"/>
        <v>85.4</v>
      </c>
      <c r="L152" s="95">
        <f t="shared" si="50"/>
        <v>74.900000000000006</v>
      </c>
      <c r="M152" s="95">
        <f t="shared" si="50"/>
        <v>65.900000000000006</v>
      </c>
      <c r="N152" s="105">
        <f t="shared" si="50"/>
        <v>59.9</v>
      </c>
      <c r="O152" s="95">
        <f t="shared" si="50"/>
        <v>58.8</v>
      </c>
      <c r="P152" s="93"/>
      <c r="T152" s="14">
        <v>3.6</v>
      </c>
      <c r="U152" s="27">
        <v>0</v>
      </c>
      <c r="V152" s="27">
        <v>0.1</v>
      </c>
      <c r="W152" s="27">
        <v>7.2</v>
      </c>
      <c r="X152" s="27">
        <v>26.6</v>
      </c>
      <c r="Y152" s="27">
        <v>42</v>
      </c>
      <c r="Z152" s="27">
        <v>44.8</v>
      </c>
      <c r="AA152" s="27">
        <v>39.200000000000003</v>
      </c>
      <c r="AB152" s="27">
        <v>30.6</v>
      </c>
      <c r="AC152" s="27">
        <v>19.7</v>
      </c>
      <c r="AD152" s="27">
        <v>10.7</v>
      </c>
      <c r="AE152" s="27">
        <v>4.7</v>
      </c>
      <c r="AF152" s="27">
        <v>3.6</v>
      </c>
      <c r="AG152" s="101"/>
    </row>
    <row r="153" spans="2:33" ht="19.5" thickBot="1">
      <c r="B153" s="1"/>
      <c r="D153" s="95">
        <f t="shared" si="51"/>
        <v>55.2</v>
      </c>
      <c r="E153" s="95">
        <f t="shared" si="50"/>
        <v>55.3</v>
      </c>
      <c r="F153" s="95">
        <f t="shared" si="50"/>
        <v>62.4</v>
      </c>
      <c r="G153" s="95">
        <f t="shared" si="50"/>
        <v>81.8</v>
      </c>
      <c r="H153" s="95">
        <f t="shared" si="50"/>
        <v>97.2</v>
      </c>
      <c r="I153" s="95">
        <f t="shared" si="50"/>
        <v>100</v>
      </c>
      <c r="J153" s="95">
        <f t="shared" si="50"/>
        <v>94.4</v>
      </c>
      <c r="K153" s="95">
        <f t="shared" si="50"/>
        <v>85.4</v>
      </c>
      <c r="L153" s="95">
        <f t="shared" si="50"/>
        <v>74.900000000000006</v>
      </c>
      <c r="M153" s="95">
        <f t="shared" si="50"/>
        <v>65.900000000000006</v>
      </c>
      <c r="N153" s="105">
        <f t="shared" si="50"/>
        <v>59.9</v>
      </c>
      <c r="O153" s="95">
        <f t="shared" si="50"/>
        <v>58.8</v>
      </c>
      <c r="P153" s="93"/>
      <c r="T153" s="14">
        <v>3.6</v>
      </c>
      <c r="U153" s="27">
        <v>0</v>
      </c>
      <c r="V153" s="27">
        <v>0.1</v>
      </c>
      <c r="W153" s="27">
        <v>7.2</v>
      </c>
      <c r="X153" s="27">
        <v>26.6</v>
      </c>
      <c r="Y153" s="27">
        <v>42</v>
      </c>
      <c r="Z153" s="27">
        <v>44.8</v>
      </c>
      <c r="AA153" s="27">
        <v>39.200000000000003</v>
      </c>
      <c r="AB153" s="27">
        <v>30.6</v>
      </c>
      <c r="AC153" s="27">
        <v>19.7</v>
      </c>
      <c r="AD153" s="27">
        <v>10.7</v>
      </c>
      <c r="AE153" s="27">
        <v>4.7</v>
      </c>
      <c r="AF153" s="27">
        <v>3.6</v>
      </c>
      <c r="AG153" s="101"/>
    </row>
    <row r="154" spans="2:33" ht="19.5" thickBot="1">
      <c r="B154" s="1"/>
      <c r="D154" s="95">
        <f t="shared" si="51"/>
        <v>55.2</v>
      </c>
      <c r="E154" s="95">
        <f t="shared" si="50"/>
        <v>55.3</v>
      </c>
      <c r="F154" s="95">
        <f t="shared" si="50"/>
        <v>62.4</v>
      </c>
      <c r="G154" s="95">
        <f t="shared" si="50"/>
        <v>81.8</v>
      </c>
      <c r="H154" s="95">
        <f t="shared" si="50"/>
        <v>97.2</v>
      </c>
      <c r="I154" s="95">
        <f t="shared" si="50"/>
        <v>100</v>
      </c>
      <c r="J154" s="95">
        <f t="shared" si="50"/>
        <v>94.4</v>
      </c>
      <c r="K154" s="95">
        <f t="shared" si="50"/>
        <v>85.4</v>
      </c>
      <c r="L154" s="95">
        <f t="shared" si="50"/>
        <v>74.900000000000006</v>
      </c>
      <c r="M154" s="95">
        <f t="shared" si="50"/>
        <v>65.900000000000006</v>
      </c>
      <c r="N154" s="105">
        <f t="shared" si="50"/>
        <v>59.9</v>
      </c>
      <c r="O154" s="95">
        <f t="shared" si="50"/>
        <v>58.8</v>
      </c>
      <c r="P154" s="93"/>
      <c r="T154" s="14">
        <v>3.6</v>
      </c>
      <c r="U154" s="27">
        <v>0</v>
      </c>
      <c r="V154" s="27">
        <v>0.1</v>
      </c>
      <c r="W154" s="27">
        <v>7.2</v>
      </c>
      <c r="X154" s="27">
        <v>26.6</v>
      </c>
      <c r="Y154" s="27">
        <v>42</v>
      </c>
      <c r="Z154" s="27">
        <v>44.8</v>
      </c>
      <c r="AA154" s="27">
        <v>39.200000000000003</v>
      </c>
      <c r="AB154" s="27">
        <v>30.6</v>
      </c>
      <c r="AC154" s="27">
        <v>19.7</v>
      </c>
      <c r="AD154" s="27">
        <v>10.7</v>
      </c>
      <c r="AE154" s="27">
        <v>4.7</v>
      </c>
      <c r="AF154" s="27">
        <v>3.6</v>
      </c>
      <c r="AG154" s="101"/>
    </row>
    <row r="155" spans="2:33" ht="19.5" thickBot="1">
      <c r="B155" s="1"/>
      <c r="D155" s="95">
        <f t="shared" si="51"/>
        <v>55.2</v>
      </c>
      <c r="E155" s="95">
        <f t="shared" si="50"/>
        <v>55.3</v>
      </c>
      <c r="F155" s="95">
        <f t="shared" si="50"/>
        <v>62.4</v>
      </c>
      <c r="G155" s="95">
        <f t="shared" si="50"/>
        <v>81.8</v>
      </c>
      <c r="H155" s="95">
        <f t="shared" si="50"/>
        <v>97.2</v>
      </c>
      <c r="I155" s="95">
        <f t="shared" si="50"/>
        <v>100</v>
      </c>
      <c r="J155" s="95">
        <f t="shared" si="50"/>
        <v>94.4</v>
      </c>
      <c r="K155" s="95">
        <f t="shared" si="50"/>
        <v>85.4</v>
      </c>
      <c r="L155" s="95">
        <f t="shared" si="50"/>
        <v>74.900000000000006</v>
      </c>
      <c r="M155" s="95">
        <f t="shared" si="50"/>
        <v>65.900000000000006</v>
      </c>
      <c r="N155" s="105">
        <f t="shared" si="50"/>
        <v>59.9</v>
      </c>
      <c r="O155" s="95">
        <f t="shared" si="50"/>
        <v>58.8</v>
      </c>
      <c r="P155" s="93"/>
      <c r="T155" s="14">
        <v>3.6</v>
      </c>
      <c r="U155" s="27">
        <v>0</v>
      </c>
      <c r="V155" s="27">
        <v>0.1</v>
      </c>
      <c r="W155" s="27">
        <v>7.2</v>
      </c>
      <c r="X155" s="27">
        <v>26.6</v>
      </c>
      <c r="Y155" s="27">
        <v>42</v>
      </c>
      <c r="Z155" s="27">
        <v>44.8</v>
      </c>
      <c r="AA155" s="27">
        <v>39.200000000000003</v>
      </c>
      <c r="AB155" s="27">
        <v>30.6</v>
      </c>
      <c r="AC155" s="27">
        <v>19.7</v>
      </c>
      <c r="AD155" s="27">
        <v>10.7</v>
      </c>
      <c r="AE155" s="27">
        <v>4.7</v>
      </c>
      <c r="AF155" s="27">
        <v>3.6</v>
      </c>
      <c r="AG155" s="101"/>
    </row>
    <row r="156" spans="2:33" ht="19.5" thickBot="1">
      <c r="B156" s="1"/>
      <c r="D156" s="95">
        <f t="shared" si="51"/>
        <v>55.2</v>
      </c>
      <c r="E156" s="95">
        <f t="shared" si="50"/>
        <v>55.3</v>
      </c>
      <c r="F156" s="95">
        <f t="shared" si="50"/>
        <v>62.4</v>
      </c>
      <c r="G156" s="95">
        <f t="shared" si="50"/>
        <v>81.8</v>
      </c>
      <c r="H156" s="95">
        <f t="shared" si="50"/>
        <v>97.2</v>
      </c>
      <c r="I156" s="95">
        <f t="shared" si="50"/>
        <v>100</v>
      </c>
      <c r="J156" s="95">
        <f t="shared" si="50"/>
        <v>94.4</v>
      </c>
      <c r="K156" s="95">
        <f t="shared" si="50"/>
        <v>85.4</v>
      </c>
      <c r="L156" s="95">
        <f t="shared" si="50"/>
        <v>74.900000000000006</v>
      </c>
      <c r="M156" s="95">
        <f t="shared" si="50"/>
        <v>65.900000000000006</v>
      </c>
      <c r="N156" s="105">
        <f t="shared" si="50"/>
        <v>59.9</v>
      </c>
      <c r="O156" s="95">
        <f t="shared" si="50"/>
        <v>58.8</v>
      </c>
      <c r="P156" s="93"/>
      <c r="T156" s="14">
        <v>3.6</v>
      </c>
      <c r="U156" s="27">
        <v>0</v>
      </c>
      <c r="V156" s="27">
        <v>0.1</v>
      </c>
      <c r="W156" s="27">
        <v>7.2</v>
      </c>
      <c r="X156" s="27">
        <v>26.6</v>
      </c>
      <c r="Y156" s="27">
        <v>42</v>
      </c>
      <c r="Z156" s="27">
        <v>44.8</v>
      </c>
      <c r="AA156" s="27">
        <v>39.200000000000003</v>
      </c>
      <c r="AB156" s="27">
        <v>30.6</v>
      </c>
      <c r="AC156" s="27">
        <v>19.7</v>
      </c>
      <c r="AD156" s="27">
        <v>10.7</v>
      </c>
      <c r="AE156" s="27">
        <v>4.7</v>
      </c>
      <c r="AF156" s="27">
        <v>3.6</v>
      </c>
      <c r="AG156" s="101"/>
    </row>
    <row r="157" spans="2:33" ht="19.5" thickBot="1">
      <c r="B157" s="1"/>
      <c r="D157" s="95">
        <f t="shared" si="51"/>
        <v>55.2</v>
      </c>
      <c r="E157" s="95">
        <f t="shared" si="50"/>
        <v>55.3</v>
      </c>
      <c r="F157" s="95">
        <f t="shared" si="50"/>
        <v>62.4</v>
      </c>
      <c r="G157" s="95">
        <f t="shared" si="50"/>
        <v>81.8</v>
      </c>
      <c r="H157" s="95">
        <f t="shared" si="50"/>
        <v>97.2</v>
      </c>
      <c r="I157" s="95">
        <f t="shared" si="50"/>
        <v>100</v>
      </c>
      <c r="J157" s="95">
        <f t="shared" si="50"/>
        <v>94.4</v>
      </c>
      <c r="K157" s="95">
        <f t="shared" si="50"/>
        <v>85.4</v>
      </c>
      <c r="L157" s="95">
        <f t="shared" si="50"/>
        <v>74.900000000000006</v>
      </c>
      <c r="M157" s="95">
        <f t="shared" si="50"/>
        <v>65.900000000000006</v>
      </c>
      <c r="N157" s="105">
        <f t="shared" si="50"/>
        <v>59.9</v>
      </c>
      <c r="O157" s="95">
        <f t="shared" si="50"/>
        <v>58.8</v>
      </c>
      <c r="P157" s="93"/>
      <c r="T157" s="14">
        <v>3.6</v>
      </c>
      <c r="U157" s="27">
        <v>0</v>
      </c>
      <c r="V157" s="27">
        <v>0.1</v>
      </c>
      <c r="W157" s="27">
        <v>7.2</v>
      </c>
      <c r="X157" s="27">
        <v>26.6</v>
      </c>
      <c r="Y157" s="27">
        <v>42</v>
      </c>
      <c r="Z157" s="27">
        <v>44.8</v>
      </c>
      <c r="AA157" s="27">
        <v>39.200000000000003</v>
      </c>
      <c r="AB157" s="27">
        <v>30.6</v>
      </c>
      <c r="AC157" s="27">
        <v>19.7</v>
      </c>
      <c r="AD157" s="27">
        <v>10.7</v>
      </c>
      <c r="AE157" s="27">
        <v>4.7</v>
      </c>
      <c r="AF157" s="27">
        <v>3.6</v>
      </c>
      <c r="AG157" s="101"/>
    </row>
    <row r="158" spans="2:33" ht="19.5" thickBot="1">
      <c r="B158" s="1"/>
      <c r="D158" s="95">
        <f t="shared" si="51"/>
        <v>55.2</v>
      </c>
      <c r="E158" s="95">
        <f t="shared" si="50"/>
        <v>55.3</v>
      </c>
      <c r="F158" s="95">
        <f t="shared" si="50"/>
        <v>62.4</v>
      </c>
      <c r="G158" s="95">
        <f t="shared" si="50"/>
        <v>81.8</v>
      </c>
      <c r="H158" s="95">
        <f t="shared" si="50"/>
        <v>97.2</v>
      </c>
      <c r="I158" s="95">
        <f t="shared" si="50"/>
        <v>100</v>
      </c>
      <c r="J158" s="95">
        <f t="shared" si="50"/>
        <v>94.4</v>
      </c>
      <c r="K158" s="95">
        <f t="shared" si="50"/>
        <v>85.4</v>
      </c>
      <c r="L158" s="95">
        <f t="shared" si="50"/>
        <v>74.900000000000006</v>
      </c>
      <c r="M158" s="95">
        <f t="shared" si="50"/>
        <v>65.900000000000006</v>
      </c>
      <c r="N158" s="105">
        <f t="shared" si="50"/>
        <v>59.9</v>
      </c>
      <c r="O158" s="95">
        <f t="shared" si="50"/>
        <v>58.8</v>
      </c>
      <c r="P158" s="93"/>
      <c r="T158" s="14">
        <v>3.6</v>
      </c>
      <c r="U158" s="27">
        <v>0</v>
      </c>
      <c r="V158" s="27">
        <v>0.1</v>
      </c>
      <c r="W158" s="27">
        <v>7.2</v>
      </c>
      <c r="X158" s="27">
        <v>26.6</v>
      </c>
      <c r="Y158" s="27">
        <v>42</v>
      </c>
      <c r="Z158" s="27">
        <v>44.8</v>
      </c>
      <c r="AA158" s="27">
        <v>39.200000000000003</v>
      </c>
      <c r="AB158" s="27">
        <v>30.6</v>
      </c>
      <c r="AC158" s="27">
        <v>19.7</v>
      </c>
      <c r="AD158" s="27">
        <v>10.7</v>
      </c>
      <c r="AE158" s="27">
        <v>4.7</v>
      </c>
      <c r="AF158" s="27">
        <v>3.6</v>
      </c>
      <c r="AG158" s="101"/>
    </row>
    <row r="159" spans="2:33" ht="19.5" thickBot="1">
      <c r="B159" s="1"/>
      <c r="D159" s="95">
        <f t="shared" si="51"/>
        <v>55.2</v>
      </c>
      <c r="E159" s="95">
        <f t="shared" si="50"/>
        <v>55.3</v>
      </c>
      <c r="F159" s="95">
        <f t="shared" si="50"/>
        <v>62.4</v>
      </c>
      <c r="G159" s="95">
        <f t="shared" si="50"/>
        <v>81.8</v>
      </c>
      <c r="H159" s="95">
        <f t="shared" si="50"/>
        <v>97.2</v>
      </c>
      <c r="I159" s="95">
        <f t="shared" si="50"/>
        <v>100</v>
      </c>
      <c r="J159" s="95">
        <f t="shared" si="50"/>
        <v>94.4</v>
      </c>
      <c r="K159" s="95">
        <f t="shared" si="50"/>
        <v>85.4</v>
      </c>
      <c r="L159" s="95">
        <f t="shared" si="50"/>
        <v>74.900000000000006</v>
      </c>
      <c r="M159" s="95">
        <f t="shared" si="50"/>
        <v>65.900000000000006</v>
      </c>
      <c r="N159" s="105">
        <f t="shared" si="50"/>
        <v>59.9</v>
      </c>
      <c r="O159" s="95">
        <f t="shared" si="50"/>
        <v>58.8</v>
      </c>
      <c r="P159" s="93"/>
      <c r="T159" s="14">
        <v>3.6</v>
      </c>
      <c r="U159" s="27">
        <v>0</v>
      </c>
      <c r="V159" s="27">
        <v>0.1</v>
      </c>
      <c r="W159" s="27">
        <v>7.2</v>
      </c>
      <c r="X159" s="27">
        <v>26.6</v>
      </c>
      <c r="Y159" s="27">
        <v>42</v>
      </c>
      <c r="Z159" s="27">
        <v>44.8</v>
      </c>
      <c r="AA159" s="27">
        <v>39.200000000000003</v>
      </c>
      <c r="AB159" s="27">
        <v>30.6</v>
      </c>
      <c r="AC159" s="27">
        <v>19.7</v>
      </c>
      <c r="AD159" s="27">
        <v>10.7</v>
      </c>
      <c r="AE159" s="27">
        <v>4.7</v>
      </c>
      <c r="AF159" s="27">
        <v>3.6</v>
      </c>
      <c r="AG159" s="101"/>
    </row>
    <row r="160" spans="2:33" ht="19.5" thickBot="1">
      <c r="B160" s="1"/>
      <c r="D160" s="95">
        <f t="shared" si="51"/>
        <v>55.2</v>
      </c>
      <c r="E160" s="95">
        <f t="shared" si="50"/>
        <v>55.3</v>
      </c>
      <c r="F160" s="95">
        <f t="shared" si="50"/>
        <v>62.4</v>
      </c>
      <c r="G160" s="95">
        <f t="shared" si="50"/>
        <v>81.8</v>
      </c>
      <c r="H160" s="95">
        <f t="shared" si="50"/>
        <v>97.2</v>
      </c>
      <c r="I160" s="95">
        <f t="shared" si="50"/>
        <v>100</v>
      </c>
      <c r="J160" s="95">
        <f t="shared" si="50"/>
        <v>94.4</v>
      </c>
      <c r="K160" s="95">
        <f t="shared" si="50"/>
        <v>85.4</v>
      </c>
      <c r="L160" s="95">
        <f t="shared" si="50"/>
        <v>74.900000000000006</v>
      </c>
      <c r="M160" s="95">
        <f t="shared" si="50"/>
        <v>65.900000000000006</v>
      </c>
      <c r="N160" s="105">
        <f t="shared" si="50"/>
        <v>59.9</v>
      </c>
      <c r="O160" s="95">
        <f t="shared" si="50"/>
        <v>58.8</v>
      </c>
      <c r="P160" s="93"/>
      <c r="T160" s="14">
        <v>3.6</v>
      </c>
      <c r="U160" s="27">
        <v>0</v>
      </c>
      <c r="V160" s="27">
        <v>0.1</v>
      </c>
      <c r="W160" s="27">
        <v>7.2</v>
      </c>
      <c r="X160" s="27">
        <v>26.6</v>
      </c>
      <c r="Y160" s="27">
        <v>42</v>
      </c>
      <c r="Z160" s="27">
        <v>44.8</v>
      </c>
      <c r="AA160" s="27">
        <v>39.200000000000003</v>
      </c>
      <c r="AB160" s="27">
        <v>30.6</v>
      </c>
      <c r="AC160" s="27">
        <v>19.7</v>
      </c>
      <c r="AD160" s="27">
        <v>10.7</v>
      </c>
      <c r="AE160" s="27">
        <v>4.7</v>
      </c>
      <c r="AF160" s="27">
        <v>3.6</v>
      </c>
      <c r="AG160" s="101"/>
    </row>
    <row r="161" spans="2:33" ht="19.5" thickBot="1">
      <c r="B161" s="1"/>
      <c r="D161" s="95">
        <f t="shared" si="51"/>
        <v>55.2</v>
      </c>
      <c r="E161" s="95">
        <f t="shared" si="50"/>
        <v>55.3</v>
      </c>
      <c r="F161" s="95">
        <f t="shared" si="50"/>
        <v>62.4</v>
      </c>
      <c r="G161" s="95">
        <f t="shared" si="50"/>
        <v>81.8</v>
      </c>
      <c r="H161" s="95">
        <f t="shared" si="50"/>
        <v>97.2</v>
      </c>
      <c r="I161" s="95">
        <f t="shared" si="50"/>
        <v>100</v>
      </c>
      <c r="J161" s="95">
        <f t="shared" si="50"/>
        <v>94.4</v>
      </c>
      <c r="K161" s="95">
        <f t="shared" si="50"/>
        <v>85.4</v>
      </c>
      <c r="L161" s="95">
        <f t="shared" si="50"/>
        <v>74.900000000000006</v>
      </c>
      <c r="M161" s="95">
        <f t="shared" si="50"/>
        <v>65.900000000000006</v>
      </c>
      <c r="N161" s="105">
        <f t="shared" si="50"/>
        <v>59.9</v>
      </c>
      <c r="O161" s="95">
        <f t="shared" si="50"/>
        <v>58.8</v>
      </c>
      <c r="P161" s="93"/>
      <c r="T161" s="14">
        <v>3.6</v>
      </c>
      <c r="U161" s="27">
        <v>0</v>
      </c>
      <c r="V161" s="27">
        <v>0.1</v>
      </c>
      <c r="W161" s="27">
        <v>7.2</v>
      </c>
      <c r="X161" s="27">
        <v>26.6</v>
      </c>
      <c r="Y161" s="27">
        <v>42</v>
      </c>
      <c r="Z161" s="27">
        <v>44.8</v>
      </c>
      <c r="AA161" s="27">
        <v>39.200000000000003</v>
      </c>
      <c r="AB161" s="27">
        <v>30.6</v>
      </c>
      <c r="AC161" s="27">
        <v>19.7</v>
      </c>
      <c r="AD161" s="27">
        <v>10.7</v>
      </c>
      <c r="AE161" s="27">
        <v>4.7</v>
      </c>
      <c r="AF161" s="27">
        <v>3.6</v>
      </c>
      <c r="AG161" s="101"/>
    </row>
    <row r="162" spans="2:33" ht="19.5" thickBot="1">
      <c r="B162" s="1"/>
      <c r="D162" s="95">
        <f t="shared" si="51"/>
        <v>55.2</v>
      </c>
      <c r="E162" s="95">
        <f t="shared" ref="E162:E183" si="52">E161</f>
        <v>55.3</v>
      </c>
      <c r="F162" s="95">
        <f t="shared" ref="F162:F183" si="53">F161</f>
        <v>62.4</v>
      </c>
      <c r="G162" s="95">
        <f t="shared" ref="G162:G183" si="54">G161</f>
        <v>81.8</v>
      </c>
      <c r="H162" s="95">
        <f t="shared" ref="H162:H183" si="55">H161</f>
        <v>97.2</v>
      </c>
      <c r="I162" s="95">
        <f t="shared" ref="I162:I183" si="56">I161</f>
        <v>100</v>
      </c>
      <c r="J162" s="95">
        <f t="shared" ref="J162:J183" si="57">J161</f>
        <v>94.4</v>
      </c>
      <c r="K162" s="95">
        <f t="shared" ref="K162:K183" si="58">K161</f>
        <v>85.4</v>
      </c>
      <c r="L162" s="95">
        <f t="shared" ref="L162:L183" si="59">L161</f>
        <v>74.900000000000006</v>
      </c>
      <c r="M162" s="95">
        <f t="shared" ref="M162:M183" si="60">M161</f>
        <v>65.900000000000006</v>
      </c>
      <c r="N162" s="105">
        <f t="shared" ref="N162:N183" si="61">N161</f>
        <v>59.9</v>
      </c>
      <c r="O162" s="95">
        <f t="shared" ref="O162:O183" si="62">O161</f>
        <v>58.8</v>
      </c>
      <c r="P162" s="93"/>
      <c r="T162" s="14">
        <v>3.6</v>
      </c>
      <c r="U162" s="27">
        <v>0</v>
      </c>
      <c r="V162" s="27">
        <v>0.1</v>
      </c>
      <c r="W162" s="27">
        <v>7.2</v>
      </c>
      <c r="X162" s="27">
        <v>26.6</v>
      </c>
      <c r="Y162" s="27">
        <v>42</v>
      </c>
      <c r="Z162" s="27">
        <v>44.8</v>
      </c>
      <c r="AA162" s="27">
        <v>39.200000000000003</v>
      </c>
      <c r="AB162" s="27">
        <v>30.6</v>
      </c>
      <c r="AC162" s="27">
        <v>19.7</v>
      </c>
      <c r="AD162" s="27">
        <v>10.7</v>
      </c>
      <c r="AE162" s="27">
        <v>4.7</v>
      </c>
      <c r="AF162" s="27">
        <v>3.6</v>
      </c>
      <c r="AG162" s="101"/>
    </row>
    <row r="163" spans="2:33" ht="19.5" thickBot="1">
      <c r="B163" s="1"/>
      <c r="D163" s="95">
        <f t="shared" si="51"/>
        <v>55.2</v>
      </c>
      <c r="E163" s="95">
        <f t="shared" si="52"/>
        <v>55.3</v>
      </c>
      <c r="F163" s="95">
        <f t="shared" si="53"/>
        <v>62.4</v>
      </c>
      <c r="G163" s="95">
        <f t="shared" si="54"/>
        <v>81.8</v>
      </c>
      <c r="H163" s="95">
        <f t="shared" si="55"/>
        <v>97.2</v>
      </c>
      <c r="I163" s="95">
        <f t="shared" si="56"/>
        <v>100</v>
      </c>
      <c r="J163" s="95">
        <f t="shared" si="57"/>
        <v>94.4</v>
      </c>
      <c r="K163" s="95">
        <f t="shared" si="58"/>
        <v>85.4</v>
      </c>
      <c r="L163" s="95">
        <f t="shared" si="59"/>
        <v>74.900000000000006</v>
      </c>
      <c r="M163" s="95">
        <f t="shared" si="60"/>
        <v>65.900000000000006</v>
      </c>
      <c r="N163" s="105">
        <f t="shared" si="61"/>
        <v>59.9</v>
      </c>
      <c r="O163" s="95">
        <f t="shared" si="62"/>
        <v>58.8</v>
      </c>
      <c r="P163" s="93"/>
      <c r="T163" s="14">
        <v>3.6</v>
      </c>
      <c r="U163" s="27">
        <v>0</v>
      </c>
      <c r="V163" s="27">
        <v>0.1</v>
      </c>
      <c r="W163" s="27">
        <v>7.2</v>
      </c>
      <c r="X163" s="27">
        <v>26.6</v>
      </c>
      <c r="Y163" s="27">
        <v>42</v>
      </c>
      <c r="Z163" s="27">
        <v>44.8</v>
      </c>
      <c r="AA163" s="27">
        <v>39.200000000000003</v>
      </c>
      <c r="AB163" s="27">
        <v>30.6</v>
      </c>
      <c r="AC163" s="27">
        <v>19.7</v>
      </c>
      <c r="AD163" s="27">
        <v>10.7</v>
      </c>
      <c r="AE163" s="27">
        <v>4.7</v>
      </c>
      <c r="AF163" s="27">
        <v>3.6</v>
      </c>
      <c r="AG163" s="101"/>
    </row>
    <row r="164" spans="2:33" ht="19.5" thickBot="1">
      <c r="B164" s="1"/>
      <c r="D164" s="95">
        <f t="shared" si="51"/>
        <v>55.2</v>
      </c>
      <c r="E164" s="95">
        <f t="shared" si="52"/>
        <v>55.3</v>
      </c>
      <c r="F164" s="95">
        <f t="shared" si="53"/>
        <v>62.4</v>
      </c>
      <c r="G164" s="95">
        <f t="shared" si="54"/>
        <v>81.8</v>
      </c>
      <c r="H164" s="95">
        <f t="shared" si="55"/>
        <v>97.2</v>
      </c>
      <c r="I164" s="95">
        <f t="shared" si="56"/>
        <v>100</v>
      </c>
      <c r="J164" s="95">
        <f t="shared" si="57"/>
        <v>94.4</v>
      </c>
      <c r="K164" s="95">
        <f t="shared" si="58"/>
        <v>85.4</v>
      </c>
      <c r="L164" s="95">
        <f t="shared" si="59"/>
        <v>74.900000000000006</v>
      </c>
      <c r="M164" s="95">
        <f t="shared" si="60"/>
        <v>65.900000000000006</v>
      </c>
      <c r="N164" s="105">
        <f t="shared" si="61"/>
        <v>59.9</v>
      </c>
      <c r="O164" s="95">
        <f t="shared" si="62"/>
        <v>58.8</v>
      </c>
      <c r="P164" s="93"/>
      <c r="T164" s="14">
        <v>3.6</v>
      </c>
      <c r="U164" s="27">
        <v>0</v>
      </c>
      <c r="V164" s="27">
        <v>0.1</v>
      </c>
      <c r="W164" s="27">
        <v>7.2</v>
      </c>
      <c r="X164" s="27">
        <v>26.6</v>
      </c>
      <c r="Y164" s="27">
        <v>42</v>
      </c>
      <c r="Z164" s="27">
        <v>44.8</v>
      </c>
      <c r="AA164" s="27">
        <v>39.200000000000003</v>
      </c>
      <c r="AB164" s="27">
        <v>30.6</v>
      </c>
      <c r="AC164" s="27">
        <v>19.7</v>
      </c>
      <c r="AD164" s="27">
        <v>10.7</v>
      </c>
      <c r="AE164" s="27">
        <v>4.7</v>
      </c>
      <c r="AF164" s="27">
        <v>3.6</v>
      </c>
      <c r="AG164" s="101"/>
    </row>
    <row r="165" spans="2:33" ht="19.5" thickBot="1">
      <c r="D165" s="95">
        <f t="shared" si="51"/>
        <v>55.2</v>
      </c>
      <c r="E165" s="95">
        <f t="shared" si="52"/>
        <v>55.3</v>
      </c>
      <c r="F165" s="95">
        <f t="shared" si="53"/>
        <v>62.4</v>
      </c>
      <c r="G165" s="95">
        <f t="shared" si="54"/>
        <v>81.8</v>
      </c>
      <c r="H165" s="95">
        <f t="shared" si="55"/>
        <v>97.2</v>
      </c>
      <c r="I165" s="95">
        <f t="shared" si="56"/>
        <v>100</v>
      </c>
      <c r="J165" s="95">
        <f t="shared" si="57"/>
        <v>94.4</v>
      </c>
      <c r="K165" s="95">
        <f t="shared" si="58"/>
        <v>85.4</v>
      </c>
      <c r="L165" s="95">
        <f t="shared" si="59"/>
        <v>74.900000000000006</v>
      </c>
      <c r="M165" s="95">
        <f t="shared" si="60"/>
        <v>65.900000000000006</v>
      </c>
      <c r="N165" s="105">
        <f t="shared" si="61"/>
        <v>59.9</v>
      </c>
      <c r="O165" s="95">
        <f t="shared" si="62"/>
        <v>58.8</v>
      </c>
      <c r="P165" s="93"/>
      <c r="T165" s="14">
        <v>3.6</v>
      </c>
      <c r="U165" s="27">
        <v>0</v>
      </c>
      <c r="V165" s="27">
        <v>0.1</v>
      </c>
      <c r="W165" s="27">
        <v>7.2</v>
      </c>
      <c r="X165" s="27">
        <v>26.6</v>
      </c>
      <c r="Y165" s="27">
        <v>42</v>
      </c>
      <c r="Z165" s="27">
        <v>44.8</v>
      </c>
      <c r="AA165" s="27">
        <v>39.200000000000003</v>
      </c>
      <c r="AB165" s="27">
        <v>30.6</v>
      </c>
      <c r="AC165" s="27">
        <v>19.7</v>
      </c>
      <c r="AD165" s="27">
        <v>10.7</v>
      </c>
      <c r="AE165" s="27">
        <v>4.7</v>
      </c>
      <c r="AF165" s="27">
        <v>3.6</v>
      </c>
      <c r="AG165" s="101"/>
    </row>
    <row r="166" spans="2:33" ht="19.5" thickBot="1">
      <c r="D166" s="95">
        <f t="shared" si="51"/>
        <v>55.2</v>
      </c>
      <c r="E166" s="95">
        <f t="shared" si="52"/>
        <v>55.3</v>
      </c>
      <c r="F166" s="95">
        <f t="shared" si="53"/>
        <v>62.4</v>
      </c>
      <c r="G166" s="95">
        <f t="shared" si="54"/>
        <v>81.8</v>
      </c>
      <c r="H166" s="95">
        <f t="shared" si="55"/>
        <v>97.2</v>
      </c>
      <c r="I166" s="95">
        <f t="shared" si="56"/>
        <v>100</v>
      </c>
      <c r="J166" s="95">
        <f t="shared" si="57"/>
        <v>94.4</v>
      </c>
      <c r="K166" s="95">
        <f t="shared" si="58"/>
        <v>85.4</v>
      </c>
      <c r="L166" s="95">
        <f t="shared" si="59"/>
        <v>74.900000000000006</v>
      </c>
      <c r="M166" s="95">
        <f t="shared" si="60"/>
        <v>65.900000000000006</v>
      </c>
      <c r="N166" s="105">
        <f t="shared" si="61"/>
        <v>59.9</v>
      </c>
      <c r="O166" s="95">
        <f t="shared" si="62"/>
        <v>58.8</v>
      </c>
      <c r="P166" s="93"/>
      <c r="T166" s="14">
        <v>3.6</v>
      </c>
      <c r="U166" s="27">
        <v>0</v>
      </c>
      <c r="V166" s="27">
        <v>0.1</v>
      </c>
      <c r="W166" s="27">
        <v>7.2</v>
      </c>
      <c r="X166" s="27">
        <v>26.6</v>
      </c>
      <c r="Y166" s="27">
        <v>42</v>
      </c>
      <c r="Z166" s="27">
        <v>44.8</v>
      </c>
      <c r="AA166" s="27">
        <v>39.200000000000003</v>
      </c>
      <c r="AB166" s="27">
        <v>30.6</v>
      </c>
      <c r="AC166" s="27">
        <v>19.7</v>
      </c>
      <c r="AD166" s="27">
        <v>10.7</v>
      </c>
      <c r="AE166" s="27">
        <v>4.7</v>
      </c>
      <c r="AF166" s="27">
        <v>3.6</v>
      </c>
      <c r="AG166" s="101"/>
    </row>
    <row r="167" spans="2:33" ht="19.5" thickBot="1">
      <c r="D167" s="95">
        <f t="shared" si="51"/>
        <v>55.2</v>
      </c>
      <c r="E167" s="95">
        <f t="shared" si="52"/>
        <v>55.3</v>
      </c>
      <c r="F167" s="95">
        <f t="shared" si="53"/>
        <v>62.4</v>
      </c>
      <c r="G167" s="95">
        <f t="shared" si="54"/>
        <v>81.8</v>
      </c>
      <c r="H167" s="95">
        <f t="shared" si="55"/>
        <v>97.2</v>
      </c>
      <c r="I167" s="95">
        <f t="shared" si="56"/>
        <v>100</v>
      </c>
      <c r="J167" s="95">
        <f t="shared" si="57"/>
        <v>94.4</v>
      </c>
      <c r="K167" s="95">
        <f t="shared" si="58"/>
        <v>85.4</v>
      </c>
      <c r="L167" s="95">
        <f t="shared" si="59"/>
        <v>74.900000000000006</v>
      </c>
      <c r="M167" s="95">
        <f t="shared" si="60"/>
        <v>65.900000000000006</v>
      </c>
      <c r="N167" s="105">
        <f t="shared" si="61"/>
        <v>59.9</v>
      </c>
      <c r="O167" s="95">
        <f t="shared" si="62"/>
        <v>58.8</v>
      </c>
      <c r="P167" s="93"/>
      <c r="T167" s="14">
        <v>3.6</v>
      </c>
      <c r="U167" s="27">
        <v>0</v>
      </c>
      <c r="V167" s="27">
        <v>0.1</v>
      </c>
      <c r="W167" s="27">
        <v>7.2</v>
      </c>
      <c r="X167" s="27">
        <v>26.6</v>
      </c>
      <c r="Y167" s="27">
        <v>42</v>
      </c>
      <c r="Z167" s="27">
        <v>44.8</v>
      </c>
      <c r="AA167" s="27">
        <v>39.200000000000003</v>
      </c>
      <c r="AB167" s="27">
        <v>30.6</v>
      </c>
      <c r="AC167" s="27">
        <v>19.7</v>
      </c>
      <c r="AD167" s="27">
        <v>10.7</v>
      </c>
      <c r="AE167" s="27">
        <v>4.7</v>
      </c>
      <c r="AF167" s="27">
        <v>3.6</v>
      </c>
      <c r="AG167" s="101"/>
    </row>
    <row r="168" spans="2:33" ht="19.5" thickBot="1">
      <c r="D168" s="95">
        <f t="shared" si="51"/>
        <v>55.2</v>
      </c>
      <c r="E168" s="95">
        <f t="shared" si="52"/>
        <v>55.3</v>
      </c>
      <c r="F168" s="95">
        <f t="shared" si="53"/>
        <v>62.4</v>
      </c>
      <c r="G168" s="95">
        <f t="shared" si="54"/>
        <v>81.8</v>
      </c>
      <c r="H168" s="95">
        <f t="shared" si="55"/>
        <v>97.2</v>
      </c>
      <c r="I168" s="95">
        <f t="shared" si="56"/>
        <v>100</v>
      </c>
      <c r="J168" s="95">
        <f t="shared" si="57"/>
        <v>94.4</v>
      </c>
      <c r="K168" s="95">
        <f t="shared" si="58"/>
        <v>85.4</v>
      </c>
      <c r="L168" s="95">
        <f t="shared" si="59"/>
        <v>74.900000000000006</v>
      </c>
      <c r="M168" s="95">
        <f t="shared" si="60"/>
        <v>65.900000000000006</v>
      </c>
      <c r="N168" s="105">
        <f t="shared" si="61"/>
        <v>59.9</v>
      </c>
      <c r="O168" s="95">
        <f t="shared" si="62"/>
        <v>58.8</v>
      </c>
      <c r="P168" s="93"/>
      <c r="T168" s="14">
        <v>3.6</v>
      </c>
      <c r="U168" s="27">
        <v>0</v>
      </c>
      <c r="V168" s="27">
        <v>0.1</v>
      </c>
      <c r="W168" s="27">
        <v>7.2</v>
      </c>
      <c r="X168" s="27">
        <v>26.6</v>
      </c>
      <c r="Y168" s="27">
        <v>42</v>
      </c>
      <c r="Z168" s="27">
        <v>44.8</v>
      </c>
      <c r="AA168" s="27">
        <v>39.200000000000003</v>
      </c>
      <c r="AB168" s="27">
        <v>30.6</v>
      </c>
      <c r="AC168" s="27">
        <v>19.7</v>
      </c>
      <c r="AD168" s="27">
        <v>10.7</v>
      </c>
      <c r="AE168" s="27">
        <v>4.7</v>
      </c>
      <c r="AF168" s="27">
        <v>3.6</v>
      </c>
      <c r="AG168" s="101"/>
    </row>
    <row r="169" spans="2:33" ht="19.5" thickBot="1">
      <c r="D169" s="95">
        <f t="shared" si="51"/>
        <v>55.2</v>
      </c>
      <c r="E169" s="95">
        <f t="shared" si="52"/>
        <v>55.3</v>
      </c>
      <c r="F169" s="95">
        <f t="shared" si="53"/>
        <v>62.4</v>
      </c>
      <c r="G169" s="95">
        <f t="shared" si="54"/>
        <v>81.8</v>
      </c>
      <c r="H169" s="95">
        <f t="shared" si="55"/>
        <v>97.2</v>
      </c>
      <c r="I169" s="95">
        <f t="shared" si="56"/>
        <v>100</v>
      </c>
      <c r="J169" s="95">
        <f t="shared" si="57"/>
        <v>94.4</v>
      </c>
      <c r="K169" s="95">
        <f t="shared" si="58"/>
        <v>85.4</v>
      </c>
      <c r="L169" s="95">
        <f t="shared" si="59"/>
        <v>74.900000000000006</v>
      </c>
      <c r="M169" s="95">
        <f t="shared" si="60"/>
        <v>65.900000000000006</v>
      </c>
      <c r="N169" s="105">
        <f t="shared" si="61"/>
        <v>59.9</v>
      </c>
      <c r="O169" s="95">
        <f t="shared" si="62"/>
        <v>58.8</v>
      </c>
      <c r="P169" s="93"/>
      <c r="T169" s="14">
        <v>3.6</v>
      </c>
      <c r="U169" s="27">
        <v>0</v>
      </c>
      <c r="V169" s="27">
        <v>0.1</v>
      </c>
      <c r="W169" s="27">
        <v>7.2</v>
      </c>
      <c r="X169" s="27">
        <v>26.6</v>
      </c>
      <c r="Y169" s="27">
        <v>42</v>
      </c>
      <c r="Z169" s="27">
        <v>44.8</v>
      </c>
      <c r="AA169" s="27">
        <v>39.200000000000003</v>
      </c>
      <c r="AB169" s="27">
        <v>30.6</v>
      </c>
      <c r="AC169" s="27">
        <v>19.7</v>
      </c>
      <c r="AD169" s="27">
        <v>10.7</v>
      </c>
      <c r="AE169" s="27">
        <v>4.7</v>
      </c>
      <c r="AF169" s="27">
        <v>3.6</v>
      </c>
      <c r="AG169" s="101"/>
    </row>
    <row r="170" spans="2:33" ht="19.5" thickBot="1">
      <c r="D170" s="95">
        <f t="shared" si="51"/>
        <v>55.2</v>
      </c>
      <c r="E170" s="95">
        <f t="shared" si="52"/>
        <v>55.3</v>
      </c>
      <c r="F170" s="95">
        <f t="shared" si="53"/>
        <v>62.4</v>
      </c>
      <c r="G170" s="95">
        <f t="shared" si="54"/>
        <v>81.8</v>
      </c>
      <c r="H170" s="95">
        <f t="shared" si="55"/>
        <v>97.2</v>
      </c>
      <c r="I170" s="95">
        <f t="shared" si="56"/>
        <v>100</v>
      </c>
      <c r="J170" s="95">
        <f t="shared" si="57"/>
        <v>94.4</v>
      </c>
      <c r="K170" s="95">
        <f t="shared" si="58"/>
        <v>85.4</v>
      </c>
      <c r="L170" s="95">
        <f t="shared" si="59"/>
        <v>74.900000000000006</v>
      </c>
      <c r="M170" s="95">
        <f t="shared" si="60"/>
        <v>65.900000000000006</v>
      </c>
      <c r="N170" s="105">
        <f t="shared" si="61"/>
        <v>59.9</v>
      </c>
      <c r="O170" s="95">
        <f t="shared" si="62"/>
        <v>58.8</v>
      </c>
      <c r="P170" s="93"/>
      <c r="T170" s="14">
        <v>3.6</v>
      </c>
      <c r="U170" s="27">
        <v>0</v>
      </c>
      <c r="V170" s="27">
        <v>0.1</v>
      </c>
      <c r="W170" s="27">
        <v>7.2</v>
      </c>
      <c r="X170" s="27">
        <v>26.6</v>
      </c>
      <c r="Y170" s="27">
        <v>42</v>
      </c>
      <c r="Z170" s="27">
        <v>44.8</v>
      </c>
      <c r="AA170" s="27">
        <v>39.200000000000003</v>
      </c>
      <c r="AB170" s="27">
        <v>30.6</v>
      </c>
      <c r="AC170" s="27">
        <v>19.7</v>
      </c>
      <c r="AD170" s="27">
        <v>10.7</v>
      </c>
      <c r="AE170" s="27">
        <v>4.7</v>
      </c>
      <c r="AF170" s="27">
        <v>3.6</v>
      </c>
      <c r="AG170" s="101"/>
    </row>
    <row r="171" spans="2:33" ht="19.5" thickBot="1">
      <c r="D171" s="95">
        <f t="shared" si="51"/>
        <v>55.2</v>
      </c>
      <c r="E171" s="95">
        <f t="shared" si="52"/>
        <v>55.3</v>
      </c>
      <c r="F171" s="95">
        <f t="shared" si="53"/>
        <v>62.4</v>
      </c>
      <c r="G171" s="95">
        <f t="shared" si="54"/>
        <v>81.8</v>
      </c>
      <c r="H171" s="95">
        <f t="shared" si="55"/>
        <v>97.2</v>
      </c>
      <c r="I171" s="95">
        <f t="shared" si="56"/>
        <v>100</v>
      </c>
      <c r="J171" s="95">
        <f t="shared" si="57"/>
        <v>94.4</v>
      </c>
      <c r="K171" s="95">
        <f t="shared" si="58"/>
        <v>85.4</v>
      </c>
      <c r="L171" s="95">
        <f t="shared" si="59"/>
        <v>74.900000000000006</v>
      </c>
      <c r="M171" s="95">
        <f t="shared" si="60"/>
        <v>65.900000000000006</v>
      </c>
      <c r="N171" s="105">
        <f t="shared" si="61"/>
        <v>59.9</v>
      </c>
      <c r="O171" s="95">
        <f t="shared" si="62"/>
        <v>58.8</v>
      </c>
      <c r="P171" s="93"/>
      <c r="T171" s="14">
        <v>3.6</v>
      </c>
      <c r="U171" s="27">
        <v>0</v>
      </c>
      <c r="V171" s="27">
        <v>0.1</v>
      </c>
      <c r="W171" s="27">
        <v>7.2</v>
      </c>
      <c r="X171" s="27">
        <v>26.6</v>
      </c>
      <c r="Y171" s="27">
        <v>42</v>
      </c>
      <c r="Z171" s="27">
        <v>44.8</v>
      </c>
      <c r="AA171" s="27">
        <v>39.200000000000003</v>
      </c>
      <c r="AB171" s="27">
        <v>30.6</v>
      </c>
      <c r="AC171" s="27">
        <v>19.7</v>
      </c>
      <c r="AD171" s="27">
        <v>10.7</v>
      </c>
      <c r="AE171" s="27">
        <v>4.7</v>
      </c>
      <c r="AF171" s="27">
        <v>3.6</v>
      </c>
      <c r="AG171" s="101"/>
    </row>
    <row r="172" spans="2:33" ht="19.5" thickBot="1">
      <c r="D172" s="95">
        <f t="shared" si="51"/>
        <v>55.2</v>
      </c>
      <c r="E172" s="95">
        <f t="shared" si="52"/>
        <v>55.3</v>
      </c>
      <c r="F172" s="95">
        <f t="shared" si="53"/>
        <v>62.4</v>
      </c>
      <c r="G172" s="95">
        <f t="shared" si="54"/>
        <v>81.8</v>
      </c>
      <c r="H172" s="95">
        <f t="shared" si="55"/>
        <v>97.2</v>
      </c>
      <c r="I172" s="95">
        <f t="shared" si="56"/>
        <v>100</v>
      </c>
      <c r="J172" s="95">
        <f t="shared" si="57"/>
        <v>94.4</v>
      </c>
      <c r="K172" s="95">
        <f t="shared" si="58"/>
        <v>85.4</v>
      </c>
      <c r="L172" s="95">
        <f t="shared" si="59"/>
        <v>74.900000000000006</v>
      </c>
      <c r="M172" s="95">
        <f t="shared" si="60"/>
        <v>65.900000000000006</v>
      </c>
      <c r="N172" s="105">
        <f t="shared" si="61"/>
        <v>59.9</v>
      </c>
      <c r="O172" s="95">
        <f t="shared" si="62"/>
        <v>58.8</v>
      </c>
      <c r="P172" s="93"/>
      <c r="T172" s="14">
        <v>3.6</v>
      </c>
      <c r="U172" s="27">
        <v>0</v>
      </c>
      <c r="V172" s="27">
        <v>0.1</v>
      </c>
      <c r="W172" s="27">
        <v>7.2</v>
      </c>
      <c r="X172" s="27">
        <v>26.6</v>
      </c>
      <c r="Y172" s="27">
        <v>42</v>
      </c>
      <c r="Z172" s="27">
        <v>44.8</v>
      </c>
      <c r="AA172" s="27">
        <v>39.200000000000003</v>
      </c>
      <c r="AB172" s="27">
        <v>30.6</v>
      </c>
      <c r="AC172" s="27">
        <v>19.7</v>
      </c>
      <c r="AD172" s="27">
        <v>10.7</v>
      </c>
      <c r="AE172" s="27">
        <v>4.7</v>
      </c>
      <c r="AF172" s="27">
        <v>3.6</v>
      </c>
      <c r="AG172" s="101"/>
    </row>
    <row r="173" spans="2:33" ht="19.5" thickBot="1">
      <c r="D173" s="95">
        <f t="shared" si="51"/>
        <v>55.2</v>
      </c>
      <c r="E173" s="95">
        <f t="shared" si="52"/>
        <v>55.3</v>
      </c>
      <c r="F173" s="95">
        <f t="shared" si="53"/>
        <v>62.4</v>
      </c>
      <c r="G173" s="95">
        <f t="shared" si="54"/>
        <v>81.8</v>
      </c>
      <c r="H173" s="95">
        <f t="shared" si="55"/>
        <v>97.2</v>
      </c>
      <c r="I173" s="95">
        <f t="shared" si="56"/>
        <v>100</v>
      </c>
      <c r="J173" s="95">
        <f t="shared" si="57"/>
        <v>94.4</v>
      </c>
      <c r="K173" s="95">
        <f t="shared" si="58"/>
        <v>85.4</v>
      </c>
      <c r="L173" s="95">
        <f t="shared" si="59"/>
        <v>74.900000000000006</v>
      </c>
      <c r="M173" s="95">
        <f t="shared" si="60"/>
        <v>65.900000000000006</v>
      </c>
      <c r="N173" s="105">
        <f t="shared" si="61"/>
        <v>59.9</v>
      </c>
      <c r="O173" s="95">
        <f t="shared" si="62"/>
        <v>58.8</v>
      </c>
      <c r="P173" s="93"/>
      <c r="T173" s="14">
        <v>3.6</v>
      </c>
      <c r="U173" s="27">
        <v>0</v>
      </c>
      <c r="V173" s="27">
        <v>0.1</v>
      </c>
      <c r="W173" s="27">
        <v>7.2</v>
      </c>
      <c r="X173" s="27">
        <v>26.6</v>
      </c>
      <c r="Y173" s="27">
        <v>42</v>
      </c>
      <c r="Z173" s="27">
        <v>44.8</v>
      </c>
      <c r="AA173" s="27">
        <v>39.200000000000003</v>
      </c>
      <c r="AB173" s="27">
        <v>30.6</v>
      </c>
      <c r="AC173" s="27">
        <v>19.7</v>
      </c>
      <c r="AD173" s="27">
        <v>10.7</v>
      </c>
      <c r="AE173" s="27">
        <v>4.7</v>
      </c>
      <c r="AF173" s="27">
        <v>3.6</v>
      </c>
      <c r="AG173" s="101"/>
    </row>
    <row r="174" spans="2:33" ht="19.5" thickBot="1">
      <c r="D174" s="95">
        <f t="shared" si="51"/>
        <v>55.2</v>
      </c>
      <c r="E174" s="95">
        <f t="shared" si="52"/>
        <v>55.3</v>
      </c>
      <c r="F174" s="95">
        <f t="shared" si="53"/>
        <v>62.4</v>
      </c>
      <c r="G174" s="95">
        <f t="shared" si="54"/>
        <v>81.8</v>
      </c>
      <c r="H174" s="95">
        <f t="shared" si="55"/>
        <v>97.2</v>
      </c>
      <c r="I174" s="95">
        <f t="shared" si="56"/>
        <v>100</v>
      </c>
      <c r="J174" s="95">
        <f t="shared" si="57"/>
        <v>94.4</v>
      </c>
      <c r="K174" s="95">
        <f t="shared" si="58"/>
        <v>85.4</v>
      </c>
      <c r="L174" s="95">
        <f t="shared" si="59"/>
        <v>74.900000000000006</v>
      </c>
      <c r="M174" s="95">
        <f t="shared" si="60"/>
        <v>65.900000000000006</v>
      </c>
      <c r="N174" s="105">
        <f t="shared" si="61"/>
        <v>59.9</v>
      </c>
      <c r="O174" s="95">
        <f t="shared" si="62"/>
        <v>58.8</v>
      </c>
      <c r="P174" s="93"/>
      <c r="T174" s="14">
        <v>3.6</v>
      </c>
      <c r="U174" s="27">
        <v>0</v>
      </c>
      <c r="V174" s="27">
        <v>0.1</v>
      </c>
      <c r="W174" s="27">
        <v>7.2</v>
      </c>
      <c r="X174" s="27">
        <v>26.6</v>
      </c>
      <c r="Y174" s="27">
        <v>42</v>
      </c>
      <c r="Z174" s="27">
        <v>44.8</v>
      </c>
      <c r="AA174" s="27">
        <v>39.200000000000003</v>
      </c>
      <c r="AB174" s="27">
        <v>30.6</v>
      </c>
      <c r="AC174" s="27">
        <v>19.7</v>
      </c>
      <c r="AD174" s="27">
        <v>10.7</v>
      </c>
      <c r="AE174" s="27">
        <v>4.7</v>
      </c>
      <c r="AF174" s="27">
        <v>3.6</v>
      </c>
      <c r="AG174" s="101"/>
    </row>
    <row r="175" spans="2:33" ht="19.5" thickBot="1">
      <c r="D175" s="95">
        <f t="shared" si="51"/>
        <v>55.2</v>
      </c>
      <c r="E175" s="95">
        <f t="shared" si="52"/>
        <v>55.3</v>
      </c>
      <c r="F175" s="95">
        <f t="shared" si="53"/>
        <v>62.4</v>
      </c>
      <c r="G175" s="95">
        <f t="shared" si="54"/>
        <v>81.8</v>
      </c>
      <c r="H175" s="95">
        <f t="shared" si="55"/>
        <v>97.2</v>
      </c>
      <c r="I175" s="95">
        <f t="shared" si="56"/>
        <v>100</v>
      </c>
      <c r="J175" s="95">
        <f t="shared" si="57"/>
        <v>94.4</v>
      </c>
      <c r="K175" s="95">
        <f t="shared" si="58"/>
        <v>85.4</v>
      </c>
      <c r="L175" s="95">
        <f t="shared" si="59"/>
        <v>74.900000000000006</v>
      </c>
      <c r="M175" s="95">
        <f t="shared" si="60"/>
        <v>65.900000000000006</v>
      </c>
      <c r="N175" s="105">
        <f t="shared" si="61"/>
        <v>59.9</v>
      </c>
      <c r="O175" s="95">
        <f t="shared" si="62"/>
        <v>58.8</v>
      </c>
      <c r="P175" s="93"/>
      <c r="T175" s="14">
        <v>3.6</v>
      </c>
      <c r="U175" s="27">
        <v>0</v>
      </c>
      <c r="V175" s="27">
        <v>0.1</v>
      </c>
      <c r="W175" s="27">
        <v>7.2</v>
      </c>
      <c r="X175" s="27">
        <v>26.6</v>
      </c>
      <c r="Y175" s="27">
        <v>42</v>
      </c>
      <c r="Z175" s="27">
        <v>44.8</v>
      </c>
      <c r="AA175" s="27">
        <v>39.200000000000003</v>
      </c>
      <c r="AB175" s="27">
        <v>30.6</v>
      </c>
      <c r="AC175" s="27">
        <v>19.7</v>
      </c>
      <c r="AD175" s="27">
        <v>10.7</v>
      </c>
      <c r="AE175" s="27">
        <v>4.7</v>
      </c>
      <c r="AF175" s="27">
        <v>3.6</v>
      </c>
      <c r="AG175" s="101"/>
    </row>
    <row r="176" spans="2:33" ht="19.5" thickBot="1">
      <c r="D176" s="95">
        <f t="shared" si="51"/>
        <v>55.2</v>
      </c>
      <c r="E176" s="95">
        <f t="shared" si="52"/>
        <v>55.3</v>
      </c>
      <c r="F176" s="95">
        <f t="shared" si="53"/>
        <v>62.4</v>
      </c>
      <c r="G176" s="95">
        <f t="shared" si="54"/>
        <v>81.8</v>
      </c>
      <c r="H176" s="95">
        <f t="shared" si="55"/>
        <v>97.2</v>
      </c>
      <c r="I176" s="95">
        <f t="shared" si="56"/>
        <v>100</v>
      </c>
      <c r="J176" s="95">
        <f t="shared" si="57"/>
        <v>94.4</v>
      </c>
      <c r="K176" s="95">
        <f t="shared" si="58"/>
        <v>85.4</v>
      </c>
      <c r="L176" s="95">
        <f t="shared" si="59"/>
        <v>74.900000000000006</v>
      </c>
      <c r="M176" s="95">
        <f t="shared" si="60"/>
        <v>65.900000000000006</v>
      </c>
      <c r="N176" s="105">
        <f t="shared" si="61"/>
        <v>59.9</v>
      </c>
      <c r="O176" s="95">
        <f t="shared" si="62"/>
        <v>58.8</v>
      </c>
      <c r="P176" s="93"/>
      <c r="T176" s="14">
        <v>3.6</v>
      </c>
      <c r="U176" s="27">
        <v>0</v>
      </c>
      <c r="V176" s="27">
        <v>0.1</v>
      </c>
      <c r="W176" s="27">
        <v>7.2</v>
      </c>
      <c r="X176" s="27">
        <v>26.6</v>
      </c>
      <c r="Y176" s="27">
        <v>42</v>
      </c>
      <c r="Z176" s="27">
        <v>44.8</v>
      </c>
      <c r="AA176" s="27">
        <v>39.200000000000003</v>
      </c>
      <c r="AB176" s="27">
        <v>30.6</v>
      </c>
      <c r="AC176" s="27">
        <v>19.7</v>
      </c>
      <c r="AD176" s="27">
        <v>10.7</v>
      </c>
      <c r="AE176" s="27">
        <v>4.7</v>
      </c>
      <c r="AF176" s="27">
        <v>3.6</v>
      </c>
      <c r="AG176" s="101"/>
    </row>
    <row r="177" spans="4:33" ht="19.5" thickBot="1">
      <c r="D177" s="95">
        <f t="shared" si="51"/>
        <v>55.2</v>
      </c>
      <c r="E177" s="95">
        <f t="shared" si="52"/>
        <v>55.3</v>
      </c>
      <c r="F177" s="95">
        <f t="shared" si="53"/>
        <v>62.4</v>
      </c>
      <c r="G177" s="95">
        <f t="shared" si="54"/>
        <v>81.8</v>
      </c>
      <c r="H177" s="95">
        <f t="shared" si="55"/>
        <v>97.2</v>
      </c>
      <c r="I177" s="95">
        <f t="shared" si="56"/>
        <v>100</v>
      </c>
      <c r="J177" s="95">
        <f t="shared" si="57"/>
        <v>94.4</v>
      </c>
      <c r="K177" s="95">
        <f t="shared" si="58"/>
        <v>85.4</v>
      </c>
      <c r="L177" s="95">
        <f t="shared" si="59"/>
        <v>74.900000000000006</v>
      </c>
      <c r="M177" s="95">
        <f t="shared" si="60"/>
        <v>65.900000000000006</v>
      </c>
      <c r="N177" s="105">
        <f t="shared" si="61"/>
        <v>59.9</v>
      </c>
      <c r="O177" s="95">
        <f t="shared" si="62"/>
        <v>58.8</v>
      </c>
      <c r="P177" s="93"/>
      <c r="T177" s="14">
        <v>3.6</v>
      </c>
      <c r="U177" s="27">
        <v>0</v>
      </c>
      <c r="V177" s="27">
        <v>0.1</v>
      </c>
      <c r="W177" s="27">
        <v>7.2</v>
      </c>
      <c r="X177" s="27">
        <v>26.6</v>
      </c>
      <c r="Y177" s="27">
        <v>42</v>
      </c>
      <c r="Z177" s="27">
        <v>44.8</v>
      </c>
      <c r="AA177" s="27">
        <v>39.200000000000003</v>
      </c>
      <c r="AB177" s="27">
        <v>30.6</v>
      </c>
      <c r="AC177" s="27">
        <v>19.7</v>
      </c>
      <c r="AD177" s="27">
        <v>10.7</v>
      </c>
      <c r="AE177" s="27">
        <v>4.7</v>
      </c>
      <c r="AF177" s="27">
        <v>3.6</v>
      </c>
      <c r="AG177" s="101"/>
    </row>
    <row r="178" spans="4:33" ht="19.5" thickBot="1">
      <c r="D178" s="95">
        <f t="shared" si="51"/>
        <v>55.2</v>
      </c>
      <c r="E178" s="95">
        <f t="shared" si="52"/>
        <v>55.3</v>
      </c>
      <c r="F178" s="95">
        <f t="shared" si="53"/>
        <v>62.4</v>
      </c>
      <c r="G178" s="95">
        <f t="shared" si="54"/>
        <v>81.8</v>
      </c>
      <c r="H178" s="95">
        <f t="shared" si="55"/>
        <v>97.2</v>
      </c>
      <c r="I178" s="95">
        <f t="shared" si="56"/>
        <v>100</v>
      </c>
      <c r="J178" s="95">
        <f t="shared" si="57"/>
        <v>94.4</v>
      </c>
      <c r="K178" s="95">
        <f t="shared" si="58"/>
        <v>85.4</v>
      </c>
      <c r="L178" s="95">
        <f t="shared" si="59"/>
        <v>74.900000000000006</v>
      </c>
      <c r="M178" s="95">
        <f t="shared" si="60"/>
        <v>65.900000000000006</v>
      </c>
      <c r="N178" s="105">
        <f t="shared" si="61"/>
        <v>59.9</v>
      </c>
      <c r="O178" s="95">
        <f t="shared" si="62"/>
        <v>58.8</v>
      </c>
      <c r="P178" s="93"/>
      <c r="T178" s="14">
        <v>3.6</v>
      </c>
      <c r="U178" s="27">
        <v>0</v>
      </c>
      <c r="V178" s="27">
        <v>0.1</v>
      </c>
      <c r="W178" s="27">
        <v>7.2</v>
      </c>
      <c r="X178" s="27">
        <v>26.6</v>
      </c>
      <c r="Y178" s="27">
        <v>42</v>
      </c>
      <c r="Z178" s="27">
        <v>44.8</v>
      </c>
      <c r="AA178" s="27">
        <v>39.200000000000003</v>
      </c>
      <c r="AB178" s="27">
        <v>30.6</v>
      </c>
      <c r="AC178" s="27">
        <v>19.7</v>
      </c>
      <c r="AD178" s="27">
        <v>10.7</v>
      </c>
      <c r="AE178" s="27">
        <v>4.7</v>
      </c>
      <c r="AF178" s="27">
        <v>3.6</v>
      </c>
      <c r="AG178" s="101"/>
    </row>
    <row r="179" spans="4:33" ht="19.5" thickBot="1">
      <c r="D179" s="95">
        <f t="shared" si="51"/>
        <v>55.2</v>
      </c>
      <c r="E179" s="95">
        <f t="shared" si="52"/>
        <v>55.3</v>
      </c>
      <c r="F179" s="95">
        <f t="shared" si="53"/>
        <v>62.4</v>
      </c>
      <c r="G179" s="95">
        <f t="shared" si="54"/>
        <v>81.8</v>
      </c>
      <c r="H179" s="95">
        <f t="shared" si="55"/>
        <v>97.2</v>
      </c>
      <c r="I179" s="95">
        <f t="shared" si="56"/>
        <v>100</v>
      </c>
      <c r="J179" s="95">
        <f t="shared" si="57"/>
        <v>94.4</v>
      </c>
      <c r="K179" s="95">
        <f t="shared" si="58"/>
        <v>85.4</v>
      </c>
      <c r="L179" s="95">
        <f t="shared" si="59"/>
        <v>74.900000000000006</v>
      </c>
      <c r="M179" s="95">
        <f t="shared" si="60"/>
        <v>65.900000000000006</v>
      </c>
      <c r="N179" s="105">
        <f t="shared" si="61"/>
        <v>59.9</v>
      </c>
      <c r="O179" s="95">
        <f t="shared" si="62"/>
        <v>58.8</v>
      </c>
      <c r="P179" s="93"/>
      <c r="T179" s="14">
        <v>3.6</v>
      </c>
      <c r="U179" s="27">
        <v>0</v>
      </c>
      <c r="V179" s="27">
        <v>0.1</v>
      </c>
      <c r="W179" s="27">
        <v>7.2</v>
      </c>
      <c r="X179" s="27">
        <v>26.6</v>
      </c>
      <c r="Y179" s="27">
        <v>42</v>
      </c>
      <c r="Z179" s="27">
        <v>44.8</v>
      </c>
      <c r="AA179" s="27">
        <v>39.200000000000003</v>
      </c>
      <c r="AB179" s="27">
        <v>30.6</v>
      </c>
      <c r="AC179" s="27">
        <v>19.7</v>
      </c>
      <c r="AD179" s="27">
        <v>10.7</v>
      </c>
      <c r="AE179" s="27">
        <v>4.7</v>
      </c>
      <c r="AF179" s="27">
        <v>3.6</v>
      </c>
      <c r="AG179" s="101"/>
    </row>
    <row r="180" spans="4:33" ht="19.5" thickBot="1">
      <c r="D180" s="95">
        <f t="shared" si="51"/>
        <v>55.2</v>
      </c>
      <c r="E180" s="95">
        <f t="shared" si="52"/>
        <v>55.3</v>
      </c>
      <c r="F180" s="95">
        <f t="shared" si="53"/>
        <v>62.4</v>
      </c>
      <c r="G180" s="95">
        <f t="shared" si="54"/>
        <v>81.8</v>
      </c>
      <c r="H180" s="95">
        <f t="shared" si="55"/>
        <v>97.2</v>
      </c>
      <c r="I180" s="95">
        <f t="shared" si="56"/>
        <v>100</v>
      </c>
      <c r="J180" s="95">
        <f t="shared" si="57"/>
        <v>94.4</v>
      </c>
      <c r="K180" s="95">
        <f t="shared" si="58"/>
        <v>85.4</v>
      </c>
      <c r="L180" s="95">
        <f t="shared" si="59"/>
        <v>74.900000000000006</v>
      </c>
      <c r="M180" s="95">
        <f t="shared" si="60"/>
        <v>65.900000000000006</v>
      </c>
      <c r="N180" s="105">
        <f t="shared" si="61"/>
        <v>59.9</v>
      </c>
      <c r="O180" s="95">
        <f t="shared" si="62"/>
        <v>58.8</v>
      </c>
      <c r="P180" s="93"/>
      <c r="T180" s="14">
        <v>3.6</v>
      </c>
      <c r="U180" s="27">
        <v>0</v>
      </c>
      <c r="V180" s="27">
        <v>0.1</v>
      </c>
      <c r="W180" s="27">
        <v>7.2</v>
      </c>
      <c r="X180" s="27">
        <v>26.6</v>
      </c>
      <c r="Y180" s="27">
        <v>42</v>
      </c>
      <c r="Z180" s="27">
        <v>44.8</v>
      </c>
      <c r="AA180" s="27">
        <v>39.200000000000003</v>
      </c>
      <c r="AB180" s="27">
        <v>30.6</v>
      </c>
      <c r="AC180" s="27">
        <v>19.7</v>
      </c>
      <c r="AD180" s="27">
        <v>10.7</v>
      </c>
      <c r="AE180" s="27">
        <v>4.7</v>
      </c>
      <c r="AF180" s="27">
        <v>3.6</v>
      </c>
      <c r="AG180" s="101"/>
    </row>
    <row r="181" spans="4:33" ht="19.5" thickBot="1">
      <c r="D181" s="95">
        <f t="shared" si="51"/>
        <v>55.2</v>
      </c>
      <c r="E181" s="95">
        <f t="shared" si="52"/>
        <v>55.3</v>
      </c>
      <c r="F181" s="95">
        <f t="shared" si="53"/>
        <v>62.4</v>
      </c>
      <c r="G181" s="95">
        <f t="shared" si="54"/>
        <v>81.8</v>
      </c>
      <c r="H181" s="95">
        <f t="shared" si="55"/>
        <v>97.2</v>
      </c>
      <c r="I181" s="95">
        <f t="shared" si="56"/>
        <v>100</v>
      </c>
      <c r="J181" s="95">
        <f t="shared" si="57"/>
        <v>94.4</v>
      </c>
      <c r="K181" s="95">
        <f t="shared" si="58"/>
        <v>85.4</v>
      </c>
      <c r="L181" s="95">
        <f t="shared" si="59"/>
        <v>74.900000000000006</v>
      </c>
      <c r="M181" s="95">
        <f t="shared" si="60"/>
        <v>65.900000000000006</v>
      </c>
      <c r="N181" s="105">
        <f t="shared" si="61"/>
        <v>59.9</v>
      </c>
      <c r="O181" s="95">
        <f t="shared" si="62"/>
        <v>58.8</v>
      </c>
      <c r="P181" s="93"/>
      <c r="T181" s="14">
        <v>3.6</v>
      </c>
      <c r="U181" s="27">
        <v>0</v>
      </c>
      <c r="V181" s="27">
        <v>0.1</v>
      </c>
      <c r="W181" s="27">
        <v>7.2</v>
      </c>
      <c r="X181" s="27">
        <v>26.6</v>
      </c>
      <c r="Y181" s="27">
        <v>42</v>
      </c>
      <c r="Z181" s="27">
        <v>44.8</v>
      </c>
      <c r="AA181" s="27">
        <v>39.200000000000003</v>
      </c>
      <c r="AB181" s="27">
        <v>30.6</v>
      </c>
      <c r="AC181" s="27">
        <v>19.7</v>
      </c>
      <c r="AD181" s="27">
        <v>10.7</v>
      </c>
      <c r="AE181" s="27">
        <v>4.7</v>
      </c>
      <c r="AF181" s="27">
        <v>3.6</v>
      </c>
      <c r="AG181" s="101"/>
    </row>
    <row r="182" spans="4:33" ht="19.5" thickBot="1">
      <c r="D182" s="95">
        <f t="shared" si="51"/>
        <v>55.2</v>
      </c>
      <c r="E182" s="95">
        <f t="shared" si="52"/>
        <v>55.3</v>
      </c>
      <c r="F182" s="95">
        <f t="shared" si="53"/>
        <v>62.4</v>
      </c>
      <c r="G182" s="95">
        <f t="shared" si="54"/>
        <v>81.8</v>
      </c>
      <c r="H182" s="95">
        <f t="shared" si="55"/>
        <v>97.2</v>
      </c>
      <c r="I182" s="95">
        <f t="shared" si="56"/>
        <v>100</v>
      </c>
      <c r="J182" s="95">
        <f t="shared" si="57"/>
        <v>94.4</v>
      </c>
      <c r="K182" s="95">
        <f t="shared" si="58"/>
        <v>85.4</v>
      </c>
      <c r="L182" s="95">
        <f t="shared" si="59"/>
        <v>74.900000000000006</v>
      </c>
      <c r="M182" s="95">
        <f t="shared" si="60"/>
        <v>65.900000000000006</v>
      </c>
      <c r="N182" s="105">
        <f t="shared" si="61"/>
        <v>59.9</v>
      </c>
      <c r="O182" s="95">
        <f t="shared" si="62"/>
        <v>58.8</v>
      </c>
      <c r="P182" s="93"/>
      <c r="T182" s="14">
        <v>3.6</v>
      </c>
      <c r="U182" s="27">
        <v>0</v>
      </c>
      <c r="V182" s="27">
        <v>0.1</v>
      </c>
      <c r="W182" s="27">
        <v>7.2</v>
      </c>
      <c r="X182" s="27">
        <v>26.6</v>
      </c>
      <c r="Y182" s="27">
        <v>42</v>
      </c>
      <c r="Z182" s="27">
        <v>44.8</v>
      </c>
      <c r="AA182" s="27">
        <v>39.200000000000003</v>
      </c>
      <c r="AB182" s="27">
        <v>30.6</v>
      </c>
      <c r="AC182" s="27">
        <v>19.7</v>
      </c>
      <c r="AD182" s="27">
        <v>10.7</v>
      </c>
      <c r="AE182" s="27">
        <v>4.7</v>
      </c>
      <c r="AF182" s="27">
        <v>3.6</v>
      </c>
      <c r="AG182" s="101"/>
    </row>
    <row r="183" spans="4:33" ht="19.5" thickBot="1">
      <c r="D183" s="95">
        <f t="shared" si="51"/>
        <v>55.2</v>
      </c>
      <c r="E183" s="95">
        <f t="shared" si="52"/>
        <v>55.3</v>
      </c>
      <c r="F183" s="95">
        <f t="shared" si="53"/>
        <v>62.4</v>
      </c>
      <c r="G183" s="95">
        <f t="shared" si="54"/>
        <v>81.8</v>
      </c>
      <c r="H183" s="95">
        <f t="shared" si="55"/>
        <v>97.2</v>
      </c>
      <c r="I183" s="95">
        <f t="shared" si="56"/>
        <v>100</v>
      </c>
      <c r="J183" s="95">
        <f t="shared" si="57"/>
        <v>94.4</v>
      </c>
      <c r="K183" s="95">
        <f t="shared" si="58"/>
        <v>85.4</v>
      </c>
      <c r="L183" s="95">
        <f t="shared" si="59"/>
        <v>74.900000000000006</v>
      </c>
      <c r="M183" s="95">
        <f t="shared" si="60"/>
        <v>65.900000000000006</v>
      </c>
      <c r="N183" s="105">
        <f t="shared" si="61"/>
        <v>59.9</v>
      </c>
      <c r="O183" s="95">
        <f t="shared" si="62"/>
        <v>58.8</v>
      </c>
      <c r="P183" s="93"/>
      <c r="T183" s="14">
        <v>3.6</v>
      </c>
      <c r="U183" s="27">
        <v>0</v>
      </c>
      <c r="V183" s="27">
        <v>0.1</v>
      </c>
      <c r="W183" s="27">
        <v>7.2</v>
      </c>
      <c r="X183" s="27">
        <v>26.6</v>
      </c>
      <c r="Y183" s="27">
        <v>42</v>
      </c>
      <c r="Z183" s="27">
        <v>44.8</v>
      </c>
      <c r="AA183" s="27">
        <v>39.200000000000003</v>
      </c>
      <c r="AB183" s="27">
        <v>30.6</v>
      </c>
      <c r="AC183" s="27">
        <v>19.7</v>
      </c>
      <c r="AD183" s="27">
        <v>10.7</v>
      </c>
      <c r="AE183" s="27">
        <v>4.7</v>
      </c>
      <c r="AF183" s="27">
        <v>3.6</v>
      </c>
      <c r="AG183" s="101"/>
    </row>
    <row r="185" spans="4:33" ht="27" thickBot="1">
      <c r="I185" s="85" t="s">
        <v>9</v>
      </c>
      <c r="Z185" s="85" t="s">
        <v>9</v>
      </c>
    </row>
    <row r="186" spans="4:33" ht="18.75" thickBot="1">
      <c r="D186" s="20">
        <v>6.0000000000000001E-3</v>
      </c>
      <c r="E186" s="20">
        <v>6.0000000000000001E-3</v>
      </c>
      <c r="F186" s="20">
        <v>1.4E-2</v>
      </c>
      <c r="G186" s="20">
        <v>2.4E-2</v>
      </c>
      <c r="H186" s="20">
        <v>2.7E-2</v>
      </c>
      <c r="I186" s="20">
        <v>4.2999999999999997E-2</v>
      </c>
      <c r="J186" s="20">
        <v>0.05</v>
      </c>
      <c r="K186" s="20">
        <v>5.2999999999999999E-2</v>
      </c>
      <c r="L186" s="20">
        <v>3.5999999999999997E-2</v>
      </c>
      <c r="M186" s="20">
        <v>2.3E-2</v>
      </c>
      <c r="N186" s="20">
        <v>1.4E-2</v>
      </c>
      <c r="O186" s="21">
        <v>6.0000000000000001E-3</v>
      </c>
      <c r="U186" s="20">
        <v>6.0000000000000001E-3</v>
      </c>
      <c r="V186" s="20">
        <v>6.0000000000000001E-3</v>
      </c>
      <c r="W186" s="20">
        <v>1.4E-2</v>
      </c>
      <c r="X186" s="20">
        <v>2.4E-2</v>
      </c>
      <c r="Y186" s="20">
        <v>2.7E-2</v>
      </c>
      <c r="Z186" s="20">
        <v>4.2999999999999997E-2</v>
      </c>
      <c r="AA186" s="20">
        <v>0.05</v>
      </c>
      <c r="AB186" s="20">
        <v>5.2999999999999999E-2</v>
      </c>
      <c r="AC186" s="20">
        <v>3.5999999999999997E-2</v>
      </c>
      <c r="AD186" s="20">
        <v>2.3E-2</v>
      </c>
      <c r="AE186" s="20">
        <v>1.4E-2</v>
      </c>
      <c r="AF186" s="21">
        <v>6.0000000000000001E-3</v>
      </c>
      <c r="AG186" s="78"/>
    </row>
    <row r="187" spans="4:33" ht="18.75" thickBot="1">
      <c r="D187" s="20">
        <v>6.0000000000000001E-3</v>
      </c>
      <c r="E187" s="20">
        <v>6.0000000000000001E-3</v>
      </c>
      <c r="F187" s="20">
        <v>1.4E-2</v>
      </c>
      <c r="G187" s="20">
        <v>2.4E-2</v>
      </c>
      <c r="H187" s="20">
        <v>2.7E-2</v>
      </c>
      <c r="I187" s="20">
        <v>4.2999999999999997E-2</v>
      </c>
      <c r="J187" s="20">
        <v>0.05</v>
      </c>
      <c r="K187" s="20">
        <v>5.2999999999999999E-2</v>
      </c>
      <c r="L187" s="20">
        <v>3.5999999999999997E-2</v>
      </c>
      <c r="M187" s="20">
        <v>2.3E-2</v>
      </c>
      <c r="N187" s="20">
        <v>1.4E-2</v>
      </c>
      <c r="O187" s="20">
        <v>6.0000000000000001E-3</v>
      </c>
      <c r="U187" s="20">
        <v>6.0000000000000001E-3</v>
      </c>
      <c r="V187" s="20">
        <v>6.0000000000000001E-3</v>
      </c>
      <c r="W187" s="20">
        <v>1.4E-2</v>
      </c>
      <c r="X187" s="20">
        <v>2.4E-2</v>
      </c>
      <c r="Y187" s="20">
        <v>2.7E-2</v>
      </c>
      <c r="Z187" s="20">
        <v>4.2999999999999997E-2</v>
      </c>
      <c r="AA187" s="20">
        <v>0.05</v>
      </c>
      <c r="AB187" s="20">
        <v>5.2999999999999999E-2</v>
      </c>
      <c r="AC187" s="20">
        <v>3.5999999999999997E-2</v>
      </c>
      <c r="AD187" s="20">
        <v>2.3E-2</v>
      </c>
      <c r="AE187" s="20">
        <v>1.4E-2</v>
      </c>
      <c r="AF187" s="20">
        <v>6.0000000000000001E-3</v>
      </c>
      <c r="AG187" s="78"/>
    </row>
    <row r="188" spans="4:33" ht="18.75" thickBot="1">
      <c r="D188" s="20">
        <v>6.0000000000000001E-3</v>
      </c>
      <c r="E188" s="20">
        <v>6.0000000000000001E-3</v>
      </c>
      <c r="F188" s="20">
        <v>1.4E-2</v>
      </c>
      <c r="G188" s="20">
        <v>2.4E-2</v>
      </c>
      <c r="H188" s="20">
        <v>2.7E-2</v>
      </c>
      <c r="I188" s="20">
        <v>4.2999999999999997E-2</v>
      </c>
      <c r="J188" s="20">
        <v>0.05</v>
      </c>
      <c r="K188" s="20">
        <v>5.2999999999999999E-2</v>
      </c>
      <c r="L188" s="20">
        <v>3.5999999999999997E-2</v>
      </c>
      <c r="M188" s="20">
        <v>2.3E-2</v>
      </c>
      <c r="N188" s="20">
        <v>1.4E-2</v>
      </c>
      <c r="O188" s="20">
        <v>6.0000000000000001E-3</v>
      </c>
      <c r="U188" s="20">
        <v>6.0000000000000001E-3</v>
      </c>
      <c r="V188" s="20">
        <v>6.0000000000000001E-3</v>
      </c>
      <c r="W188" s="20">
        <v>1.4E-2</v>
      </c>
      <c r="X188" s="20">
        <v>2.4E-2</v>
      </c>
      <c r="Y188" s="20">
        <v>2.7E-2</v>
      </c>
      <c r="Z188" s="20">
        <v>4.2999999999999997E-2</v>
      </c>
      <c r="AA188" s="20">
        <v>0.05</v>
      </c>
      <c r="AB188" s="20">
        <v>5.2999999999999999E-2</v>
      </c>
      <c r="AC188" s="20">
        <v>3.5999999999999997E-2</v>
      </c>
      <c r="AD188" s="20">
        <v>2.3E-2</v>
      </c>
      <c r="AE188" s="20">
        <v>1.4E-2</v>
      </c>
      <c r="AF188" s="20">
        <v>6.0000000000000001E-3</v>
      </c>
      <c r="AG188" s="78"/>
    </row>
    <row r="189" spans="4:33" ht="18.75" thickBot="1">
      <c r="D189" s="20">
        <v>6.0000000000000001E-3</v>
      </c>
      <c r="E189" s="20">
        <v>6.0000000000000001E-3</v>
      </c>
      <c r="F189" s="20">
        <v>1.4E-2</v>
      </c>
      <c r="G189" s="20">
        <v>2.4E-2</v>
      </c>
      <c r="H189" s="20">
        <v>2.7E-2</v>
      </c>
      <c r="I189" s="20">
        <v>4.2999999999999997E-2</v>
      </c>
      <c r="J189" s="20">
        <v>0.05</v>
      </c>
      <c r="K189" s="20">
        <v>5.2999999999999999E-2</v>
      </c>
      <c r="L189" s="20">
        <v>3.5999999999999997E-2</v>
      </c>
      <c r="M189" s="20">
        <v>2.3E-2</v>
      </c>
      <c r="N189" s="20">
        <v>1.4E-2</v>
      </c>
      <c r="O189" s="20">
        <v>6.0000000000000001E-3</v>
      </c>
      <c r="U189" s="20">
        <v>6.0000000000000001E-3</v>
      </c>
      <c r="V189" s="20">
        <v>6.0000000000000001E-3</v>
      </c>
      <c r="W189" s="20">
        <v>1.4E-2</v>
      </c>
      <c r="X189" s="20">
        <v>2.4E-2</v>
      </c>
      <c r="Y189" s="20">
        <v>2.7E-2</v>
      </c>
      <c r="Z189" s="20">
        <v>4.2999999999999997E-2</v>
      </c>
      <c r="AA189" s="20">
        <v>0.05</v>
      </c>
      <c r="AB189" s="20">
        <v>5.2999999999999999E-2</v>
      </c>
      <c r="AC189" s="20">
        <v>3.5999999999999997E-2</v>
      </c>
      <c r="AD189" s="20">
        <v>2.3E-2</v>
      </c>
      <c r="AE189" s="20">
        <v>1.4E-2</v>
      </c>
      <c r="AF189" s="20">
        <v>6.0000000000000001E-3</v>
      </c>
      <c r="AG189" s="78"/>
    </row>
    <row r="190" spans="4:33" ht="18.75" thickBot="1">
      <c r="D190" s="20">
        <v>6.0000000000000001E-3</v>
      </c>
      <c r="E190" s="20">
        <v>6.0000000000000001E-3</v>
      </c>
      <c r="F190" s="20">
        <v>1.4E-2</v>
      </c>
      <c r="G190" s="20">
        <v>2.4E-2</v>
      </c>
      <c r="H190" s="20">
        <v>2.7E-2</v>
      </c>
      <c r="I190" s="20">
        <v>4.2999999999999997E-2</v>
      </c>
      <c r="J190" s="20">
        <v>0.05</v>
      </c>
      <c r="K190" s="20">
        <v>5.2999999999999999E-2</v>
      </c>
      <c r="L190" s="20">
        <v>3.5999999999999997E-2</v>
      </c>
      <c r="M190" s="20">
        <v>2.3E-2</v>
      </c>
      <c r="N190" s="20">
        <v>1.4E-2</v>
      </c>
      <c r="O190" s="20">
        <v>6.0000000000000001E-3</v>
      </c>
      <c r="U190" s="20">
        <v>6.0000000000000001E-3</v>
      </c>
      <c r="V190" s="20">
        <v>6.0000000000000001E-3</v>
      </c>
      <c r="W190" s="20">
        <v>1.4E-2</v>
      </c>
      <c r="X190" s="20">
        <v>2.4E-2</v>
      </c>
      <c r="Y190" s="20">
        <v>2.7E-2</v>
      </c>
      <c r="Z190" s="20">
        <v>4.2999999999999997E-2</v>
      </c>
      <c r="AA190" s="20">
        <v>0.05</v>
      </c>
      <c r="AB190" s="20">
        <v>5.2999999999999999E-2</v>
      </c>
      <c r="AC190" s="20">
        <v>3.5999999999999997E-2</v>
      </c>
      <c r="AD190" s="20">
        <v>2.3E-2</v>
      </c>
      <c r="AE190" s="20">
        <v>1.4E-2</v>
      </c>
      <c r="AF190" s="20">
        <v>6.0000000000000001E-3</v>
      </c>
      <c r="AG190" s="78"/>
    </row>
    <row r="191" spans="4:33" ht="18.75" thickBot="1">
      <c r="D191" s="20">
        <v>6.0000000000000001E-3</v>
      </c>
      <c r="E191" s="20">
        <v>6.0000000000000001E-3</v>
      </c>
      <c r="F191" s="20">
        <v>1.4E-2</v>
      </c>
      <c r="G191" s="20">
        <v>2.4E-2</v>
      </c>
      <c r="H191" s="20">
        <v>2.7E-2</v>
      </c>
      <c r="I191" s="20">
        <v>4.2999999999999997E-2</v>
      </c>
      <c r="J191" s="20">
        <v>0.05</v>
      </c>
      <c r="K191" s="20">
        <v>5.2999999999999999E-2</v>
      </c>
      <c r="L191" s="20">
        <v>3.5999999999999997E-2</v>
      </c>
      <c r="M191" s="20">
        <v>2.3E-2</v>
      </c>
      <c r="N191" s="20">
        <v>1.4E-2</v>
      </c>
      <c r="O191" s="20">
        <v>6.0000000000000001E-3</v>
      </c>
      <c r="U191" s="20">
        <v>6.0000000000000001E-3</v>
      </c>
      <c r="V191" s="20">
        <v>6.0000000000000001E-3</v>
      </c>
      <c r="W191" s="20">
        <v>1.4E-2</v>
      </c>
      <c r="X191" s="20">
        <v>2.4E-2</v>
      </c>
      <c r="Y191" s="20">
        <v>2.7E-2</v>
      </c>
      <c r="Z191" s="20">
        <v>4.2999999999999997E-2</v>
      </c>
      <c r="AA191" s="20">
        <v>0.05</v>
      </c>
      <c r="AB191" s="20">
        <v>5.2999999999999999E-2</v>
      </c>
      <c r="AC191" s="20">
        <v>3.5999999999999997E-2</v>
      </c>
      <c r="AD191" s="20">
        <v>2.3E-2</v>
      </c>
      <c r="AE191" s="20">
        <v>1.4E-2</v>
      </c>
      <c r="AF191" s="20">
        <v>6.0000000000000001E-3</v>
      </c>
      <c r="AG191" s="78"/>
    </row>
    <row r="192" spans="4:33" ht="18.75" thickBot="1">
      <c r="D192" s="20">
        <v>6.0000000000000001E-3</v>
      </c>
      <c r="E192" s="20">
        <v>6.0000000000000001E-3</v>
      </c>
      <c r="F192" s="20">
        <v>1.4E-2</v>
      </c>
      <c r="G192" s="20">
        <v>2.4E-2</v>
      </c>
      <c r="H192" s="20">
        <v>2.7E-2</v>
      </c>
      <c r="I192" s="20">
        <v>4.2999999999999997E-2</v>
      </c>
      <c r="J192" s="20">
        <v>0.05</v>
      </c>
      <c r="K192" s="20">
        <v>5.2999999999999999E-2</v>
      </c>
      <c r="L192" s="20">
        <v>3.5999999999999997E-2</v>
      </c>
      <c r="M192" s="20">
        <v>2.3E-2</v>
      </c>
      <c r="N192" s="20">
        <v>1.4E-2</v>
      </c>
      <c r="O192" s="20">
        <v>6.0000000000000001E-3</v>
      </c>
      <c r="U192" s="20">
        <v>6.0000000000000001E-3</v>
      </c>
      <c r="V192" s="20">
        <v>6.0000000000000001E-3</v>
      </c>
      <c r="W192" s="20">
        <v>1.4E-2</v>
      </c>
      <c r="X192" s="20">
        <v>2.4E-2</v>
      </c>
      <c r="Y192" s="20">
        <v>2.7E-2</v>
      </c>
      <c r="Z192" s="20">
        <v>4.2999999999999997E-2</v>
      </c>
      <c r="AA192" s="20">
        <v>0.05</v>
      </c>
      <c r="AB192" s="20">
        <v>5.2999999999999999E-2</v>
      </c>
      <c r="AC192" s="20">
        <v>3.5999999999999997E-2</v>
      </c>
      <c r="AD192" s="20">
        <v>2.3E-2</v>
      </c>
      <c r="AE192" s="20">
        <v>1.4E-2</v>
      </c>
      <c r="AF192" s="20">
        <v>6.0000000000000001E-3</v>
      </c>
      <c r="AG192" s="78"/>
    </row>
    <row r="193" spans="4:33" ht="18.75" thickBot="1">
      <c r="D193" s="20">
        <v>6.0000000000000001E-3</v>
      </c>
      <c r="E193" s="20">
        <v>6.0000000000000001E-3</v>
      </c>
      <c r="F193" s="20">
        <v>1.4E-2</v>
      </c>
      <c r="G193" s="20">
        <v>2.4E-2</v>
      </c>
      <c r="H193" s="20">
        <v>2.7E-2</v>
      </c>
      <c r="I193" s="20">
        <v>4.2999999999999997E-2</v>
      </c>
      <c r="J193" s="20">
        <v>0.05</v>
      </c>
      <c r="K193" s="20">
        <v>5.2999999999999999E-2</v>
      </c>
      <c r="L193" s="20">
        <v>3.5999999999999997E-2</v>
      </c>
      <c r="M193" s="20">
        <v>2.3E-2</v>
      </c>
      <c r="N193" s="20">
        <v>1.4E-2</v>
      </c>
      <c r="O193" s="20">
        <v>6.0000000000000001E-3</v>
      </c>
      <c r="U193" s="20">
        <v>6.0000000000000001E-3</v>
      </c>
      <c r="V193" s="20">
        <v>6.0000000000000001E-3</v>
      </c>
      <c r="W193" s="20">
        <v>1.4E-2</v>
      </c>
      <c r="X193" s="20">
        <v>2.4E-2</v>
      </c>
      <c r="Y193" s="20">
        <v>2.7E-2</v>
      </c>
      <c r="Z193" s="20">
        <v>4.2999999999999997E-2</v>
      </c>
      <c r="AA193" s="20">
        <v>0.05</v>
      </c>
      <c r="AB193" s="20">
        <v>5.2999999999999999E-2</v>
      </c>
      <c r="AC193" s="20">
        <v>3.5999999999999997E-2</v>
      </c>
      <c r="AD193" s="20">
        <v>2.3E-2</v>
      </c>
      <c r="AE193" s="20">
        <v>1.4E-2</v>
      </c>
      <c r="AF193" s="20">
        <v>6.0000000000000001E-3</v>
      </c>
      <c r="AG193" s="78"/>
    </row>
    <row r="194" spans="4:33" ht="18.75" thickBot="1">
      <c r="D194" s="20">
        <v>6.0000000000000001E-3</v>
      </c>
      <c r="E194" s="20">
        <v>6.0000000000000001E-3</v>
      </c>
      <c r="F194" s="20">
        <v>1.4E-2</v>
      </c>
      <c r="G194" s="20">
        <v>2.4E-2</v>
      </c>
      <c r="H194" s="20">
        <v>2.7E-2</v>
      </c>
      <c r="I194" s="20">
        <v>4.2999999999999997E-2</v>
      </c>
      <c r="J194" s="20">
        <v>0.05</v>
      </c>
      <c r="K194" s="20">
        <v>5.2999999999999999E-2</v>
      </c>
      <c r="L194" s="20">
        <v>3.5999999999999997E-2</v>
      </c>
      <c r="M194" s="20">
        <v>2.3E-2</v>
      </c>
      <c r="N194" s="20">
        <v>1.4E-2</v>
      </c>
      <c r="O194" s="20">
        <v>6.0000000000000001E-3</v>
      </c>
      <c r="U194" s="20">
        <v>6.0000000000000001E-3</v>
      </c>
      <c r="V194" s="20">
        <v>6.0000000000000001E-3</v>
      </c>
      <c r="W194" s="20">
        <v>1.4E-2</v>
      </c>
      <c r="X194" s="20">
        <v>2.4E-2</v>
      </c>
      <c r="Y194" s="20">
        <v>2.7E-2</v>
      </c>
      <c r="Z194" s="20">
        <v>4.2999999999999997E-2</v>
      </c>
      <c r="AA194" s="20">
        <v>0.05</v>
      </c>
      <c r="AB194" s="20">
        <v>5.2999999999999999E-2</v>
      </c>
      <c r="AC194" s="20">
        <v>3.5999999999999997E-2</v>
      </c>
      <c r="AD194" s="20">
        <v>2.3E-2</v>
      </c>
      <c r="AE194" s="20">
        <v>1.4E-2</v>
      </c>
      <c r="AF194" s="20">
        <v>6.0000000000000001E-3</v>
      </c>
      <c r="AG194" s="78"/>
    </row>
    <row r="195" spans="4:33" ht="18.75" thickBot="1">
      <c r="D195" s="20">
        <v>6.0000000000000001E-3</v>
      </c>
      <c r="E195" s="20">
        <v>6.0000000000000001E-3</v>
      </c>
      <c r="F195" s="20">
        <v>1.4E-2</v>
      </c>
      <c r="G195" s="20">
        <v>2.4E-2</v>
      </c>
      <c r="H195" s="20">
        <v>2.7E-2</v>
      </c>
      <c r="I195" s="20">
        <v>4.2999999999999997E-2</v>
      </c>
      <c r="J195" s="20">
        <v>0.05</v>
      </c>
      <c r="K195" s="20">
        <v>5.2999999999999999E-2</v>
      </c>
      <c r="L195" s="20">
        <v>3.5999999999999997E-2</v>
      </c>
      <c r="M195" s="20">
        <v>2.3E-2</v>
      </c>
      <c r="N195" s="20">
        <v>1.4E-2</v>
      </c>
      <c r="O195" s="20">
        <v>6.0000000000000001E-3</v>
      </c>
      <c r="U195" s="20">
        <v>6.0000000000000001E-3</v>
      </c>
      <c r="V195" s="20">
        <v>6.0000000000000001E-3</v>
      </c>
      <c r="W195" s="20">
        <v>1.4E-2</v>
      </c>
      <c r="X195" s="20">
        <v>2.4E-2</v>
      </c>
      <c r="Y195" s="20">
        <v>2.7E-2</v>
      </c>
      <c r="Z195" s="20">
        <v>4.2999999999999997E-2</v>
      </c>
      <c r="AA195" s="20">
        <v>0.05</v>
      </c>
      <c r="AB195" s="20">
        <v>5.2999999999999999E-2</v>
      </c>
      <c r="AC195" s="20">
        <v>3.5999999999999997E-2</v>
      </c>
      <c r="AD195" s="20">
        <v>2.3E-2</v>
      </c>
      <c r="AE195" s="20">
        <v>1.4E-2</v>
      </c>
      <c r="AF195" s="20">
        <v>6.0000000000000001E-3</v>
      </c>
      <c r="AG195" s="78"/>
    </row>
    <row r="196" spans="4:33" ht="18.75" thickBot="1">
      <c r="D196" s="20">
        <v>6.0000000000000001E-3</v>
      </c>
      <c r="E196" s="20">
        <v>6.0000000000000001E-3</v>
      </c>
      <c r="F196" s="20">
        <v>1.4E-2</v>
      </c>
      <c r="G196" s="20">
        <v>2.4E-2</v>
      </c>
      <c r="H196" s="20">
        <v>2.7E-2</v>
      </c>
      <c r="I196" s="20">
        <v>4.2999999999999997E-2</v>
      </c>
      <c r="J196" s="20">
        <v>0.05</v>
      </c>
      <c r="K196" s="20">
        <v>5.2999999999999999E-2</v>
      </c>
      <c r="L196" s="20">
        <v>3.5999999999999997E-2</v>
      </c>
      <c r="M196" s="20">
        <v>2.3E-2</v>
      </c>
      <c r="N196" s="20">
        <v>1.4E-2</v>
      </c>
      <c r="O196" s="20">
        <v>6.0000000000000001E-3</v>
      </c>
      <c r="U196" s="20">
        <v>6.0000000000000001E-3</v>
      </c>
      <c r="V196" s="20">
        <v>6.0000000000000001E-3</v>
      </c>
      <c r="W196" s="20">
        <v>1.4E-2</v>
      </c>
      <c r="X196" s="20">
        <v>2.4E-2</v>
      </c>
      <c r="Y196" s="20">
        <v>2.7E-2</v>
      </c>
      <c r="Z196" s="20">
        <v>4.2999999999999997E-2</v>
      </c>
      <c r="AA196" s="20">
        <v>0.05</v>
      </c>
      <c r="AB196" s="20">
        <v>5.2999999999999999E-2</v>
      </c>
      <c r="AC196" s="20">
        <v>3.5999999999999997E-2</v>
      </c>
      <c r="AD196" s="20">
        <v>2.3E-2</v>
      </c>
      <c r="AE196" s="20">
        <v>1.4E-2</v>
      </c>
      <c r="AF196" s="20">
        <v>6.0000000000000001E-3</v>
      </c>
      <c r="AG196" s="78"/>
    </row>
    <row r="197" spans="4:33" ht="18.75" thickBot="1">
      <c r="D197" s="20">
        <v>6.0000000000000001E-3</v>
      </c>
      <c r="E197" s="20">
        <v>6.0000000000000001E-3</v>
      </c>
      <c r="F197" s="20">
        <v>1.4E-2</v>
      </c>
      <c r="G197" s="20">
        <v>2.4E-2</v>
      </c>
      <c r="H197" s="20">
        <v>2.7E-2</v>
      </c>
      <c r="I197" s="20">
        <v>4.2999999999999997E-2</v>
      </c>
      <c r="J197" s="20">
        <v>0.05</v>
      </c>
      <c r="K197" s="20">
        <v>5.2999999999999999E-2</v>
      </c>
      <c r="L197" s="20">
        <v>3.5999999999999997E-2</v>
      </c>
      <c r="M197" s="20">
        <v>2.3E-2</v>
      </c>
      <c r="N197" s="20">
        <v>1.4E-2</v>
      </c>
      <c r="O197" s="20">
        <v>6.0000000000000001E-3</v>
      </c>
      <c r="U197" s="20">
        <v>6.0000000000000001E-3</v>
      </c>
      <c r="V197" s="20">
        <v>6.0000000000000001E-3</v>
      </c>
      <c r="W197" s="20">
        <v>1.4E-2</v>
      </c>
      <c r="X197" s="20">
        <v>2.4E-2</v>
      </c>
      <c r="Y197" s="20">
        <v>2.7E-2</v>
      </c>
      <c r="Z197" s="20">
        <v>4.2999999999999997E-2</v>
      </c>
      <c r="AA197" s="20">
        <v>0.05</v>
      </c>
      <c r="AB197" s="20">
        <v>5.2999999999999999E-2</v>
      </c>
      <c r="AC197" s="20">
        <v>3.5999999999999997E-2</v>
      </c>
      <c r="AD197" s="20">
        <v>2.3E-2</v>
      </c>
      <c r="AE197" s="20">
        <v>1.4E-2</v>
      </c>
      <c r="AF197" s="20">
        <v>6.0000000000000001E-3</v>
      </c>
      <c r="AG197" s="78"/>
    </row>
    <row r="198" spans="4:33" ht="18.75" thickBot="1">
      <c r="D198" s="20">
        <v>6.0000000000000001E-3</v>
      </c>
      <c r="E198" s="20">
        <v>6.0000000000000001E-3</v>
      </c>
      <c r="F198" s="20">
        <v>1.4E-2</v>
      </c>
      <c r="G198" s="20">
        <v>2.4E-2</v>
      </c>
      <c r="H198" s="20">
        <v>2.7E-2</v>
      </c>
      <c r="I198" s="20">
        <v>4.2999999999999997E-2</v>
      </c>
      <c r="J198" s="20">
        <v>0.05</v>
      </c>
      <c r="K198" s="20">
        <v>5.2999999999999999E-2</v>
      </c>
      <c r="L198" s="20">
        <v>3.5999999999999997E-2</v>
      </c>
      <c r="M198" s="20">
        <v>2.3E-2</v>
      </c>
      <c r="N198" s="20">
        <v>1.4E-2</v>
      </c>
      <c r="O198" s="20">
        <v>6.0000000000000001E-3</v>
      </c>
      <c r="U198" s="20">
        <v>6.0000000000000001E-3</v>
      </c>
      <c r="V198" s="20">
        <v>6.0000000000000001E-3</v>
      </c>
      <c r="W198" s="20">
        <v>1.4E-2</v>
      </c>
      <c r="X198" s="20">
        <v>2.4E-2</v>
      </c>
      <c r="Y198" s="20">
        <v>2.7E-2</v>
      </c>
      <c r="Z198" s="20">
        <v>4.2999999999999997E-2</v>
      </c>
      <c r="AA198" s="20">
        <v>0.05</v>
      </c>
      <c r="AB198" s="20">
        <v>5.2999999999999999E-2</v>
      </c>
      <c r="AC198" s="20">
        <v>3.5999999999999997E-2</v>
      </c>
      <c r="AD198" s="20">
        <v>2.3E-2</v>
      </c>
      <c r="AE198" s="20">
        <v>1.4E-2</v>
      </c>
      <c r="AF198" s="20">
        <v>6.0000000000000001E-3</v>
      </c>
      <c r="AG198" s="78"/>
    </row>
    <row r="199" spans="4:33" ht="18.75" thickBot="1">
      <c r="D199" s="20">
        <v>6.0000000000000001E-3</v>
      </c>
      <c r="E199" s="20">
        <v>6.0000000000000001E-3</v>
      </c>
      <c r="F199" s="20">
        <v>1.4E-2</v>
      </c>
      <c r="G199" s="20">
        <v>2.4E-2</v>
      </c>
      <c r="H199" s="20">
        <v>2.7E-2</v>
      </c>
      <c r="I199" s="20">
        <v>4.2999999999999997E-2</v>
      </c>
      <c r="J199" s="20">
        <v>0.05</v>
      </c>
      <c r="K199" s="20">
        <v>5.2999999999999999E-2</v>
      </c>
      <c r="L199" s="20">
        <v>3.5999999999999997E-2</v>
      </c>
      <c r="M199" s="20">
        <v>2.3E-2</v>
      </c>
      <c r="N199" s="20">
        <v>1.4E-2</v>
      </c>
      <c r="O199" s="20">
        <v>6.0000000000000001E-3</v>
      </c>
      <c r="U199" s="20">
        <v>6.0000000000000001E-3</v>
      </c>
      <c r="V199" s="20">
        <v>6.0000000000000001E-3</v>
      </c>
      <c r="W199" s="20">
        <v>1.4E-2</v>
      </c>
      <c r="X199" s="20">
        <v>2.4E-2</v>
      </c>
      <c r="Y199" s="20">
        <v>2.7E-2</v>
      </c>
      <c r="Z199" s="20">
        <v>4.2999999999999997E-2</v>
      </c>
      <c r="AA199" s="20">
        <v>0.05</v>
      </c>
      <c r="AB199" s="20">
        <v>5.2999999999999999E-2</v>
      </c>
      <c r="AC199" s="20">
        <v>3.5999999999999997E-2</v>
      </c>
      <c r="AD199" s="20">
        <v>2.3E-2</v>
      </c>
      <c r="AE199" s="20">
        <v>1.4E-2</v>
      </c>
      <c r="AF199" s="20">
        <v>6.0000000000000001E-3</v>
      </c>
      <c r="AG199" s="78"/>
    </row>
    <row r="200" spans="4:33" ht="18.75" thickBot="1">
      <c r="D200" s="20">
        <v>6.0000000000000001E-3</v>
      </c>
      <c r="E200" s="20">
        <v>6.0000000000000001E-3</v>
      </c>
      <c r="F200" s="20">
        <v>1.4E-2</v>
      </c>
      <c r="G200" s="20">
        <v>2.4E-2</v>
      </c>
      <c r="H200" s="20">
        <v>2.7E-2</v>
      </c>
      <c r="I200" s="20">
        <v>4.2999999999999997E-2</v>
      </c>
      <c r="J200" s="20">
        <v>0.05</v>
      </c>
      <c r="K200" s="20">
        <v>5.2999999999999999E-2</v>
      </c>
      <c r="L200" s="20">
        <v>3.5999999999999997E-2</v>
      </c>
      <c r="M200" s="20">
        <v>2.3E-2</v>
      </c>
      <c r="N200" s="20">
        <v>1.4E-2</v>
      </c>
      <c r="O200" s="20">
        <v>6.0000000000000001E-3</v>
      </c>
      <c r="U200" s="20">
        <v>6.0000000000000001E-3</v>
      </c>
      <c r="V200" s="20">
        <v>6.0000000000000001E-3</v>
      </c>
      <c r="W200" s="20">
        <v>1.4E-2</v>
      </c>
      <c r="X200" s="20">
        <v>2.4E-2</v>
      </c>
      <c r="Y200" s="20">
        <v>2.7E-2</v>
      </c>
      <c r="Z200" s="20">
        <v>4.2999999999999997E-2</v>
      </c>
      <c r="AA200" s="20">
        <v>0.05</v>
      </c>
      <c r="AB200" s="20">
        <v>5.2999999999999999E-2</v>
      </c>
      <c r="AC200" s="20">
        <v>3.5999999999999997E-2</v>
      </c>
      <c r="AD200" s="20">
        <v>2.3E-2</v>
      </c>
      <c r="AE200" s="20">
        <v>1.4E-2</v>
      </c>
      <c r="AF200" s="20">
        <v>6.0000000000000001E-3</v>
      </c>
      <c r="AG200" s="78"/>
    </row>
    <row r="201" spans="4:33" ht="18.75" thickBot="1">
      <c r="D201" s="20">
        <v>6.0000000000000001E-3</v>
      </c>
      <c r="E201" s="20">
        <v>6.0000000000000001E-3</v>
      </c>
      <c r="F201" s="20">
        <v>1.4E-2</v>
      </c>
      <c r="G201" s="20">
        <v>2.4E-2</v>
      </c>
      <c r="H201" s="20">
        <v>2.7E-2</v>
      </c>
      <c r="I201" s="20">
        <v>4.2999999999999997E-2</v>
      </c>
      <c r="J201" s="20">
        <v>0.05</v>
      </c>
      <c r="K201" s="20">
        <v>5.2999999999999999E-2</v>
      </c>
      <c r="L201" s="20">
        <v>3.5999999999999997E-2</v>
      </c>
      <c r="M201" s="20">
        <v>2.3E-2</v>
      </c>
      <c r="N201" s="20">
        <v>1.4E-2</v>
      </c>
      <c r="O201" s="20">
        <v>6.0000000000000001E-3</v>
      </c>
      <c r="U201" s="20">
        <v>6.0000000000000001E-3</v>
      </c>
      <c r="V201" s="20">
        <v>6.0000000000000001E-3</v>
      </c>
      <c r="W201" s="20">
        <v>1.4E-2</v>
      </c>
      <c r="X201" s="20">
        <v>2.4E-2</v>
      </c>
      <c r="Y201" s="20">
        <v>2.7E-2</v>
      </c>
      <c r="Z201" s="20">
        <v>4.2999999999999997E-2</v>
      </c>
      <c r="AA201" s="20">
        <v>0.05</v>
      </c>
      <c r="AB201" s="20">
        <v>5.2999999999999999E-2</v>
      </c>
      <c r="AC201" s="20">
        <v>3.5999999999999997E-2</v>
      </c>
      <c r="AD201" s="20">
        <v>2.3E-2</v>
      </c>
      <c r="AE201" s="20">
        <v>1.4E-2</v>
      </c>
      <c r="AF201" s="20">
        <v>6.0000000000000001E-3</v>
      </c>
      <c r="AG201" s="78"/>
    </row>
    <row r="202" spans="4:33" ht="18.75" thickBot="1">
      <c r="D202" s="20">
        <v>6.0000000000000001E-3</v>
      </c>
      <c r="E202" s="20">
        <v>6.0000000000000001E-3</v>
      </c>
      <c r="F202" s="20">
        <v>1.4E-2</v>
      </c>
      <c r="G202" s="20">
        <v>2.4E-2</v>
      </c>
      <c r="H202" s="20">
        <v>2.7E-2</v>
      </c>
      <c r="I202" s="20">
        <v>4.2999999999999997E-2</v>
      </c>
      <c r="J202" s="20">
        <v>0.05</v>
      </c>
      <c r="K202" s="20">
        <v>5.2999999999999999E-2</v>
      </c>
      <c r="L202" s="20">
        <v>3.5999999999999997E-2</v>
      </c>
      <c r="M202" s="20">
        <v>2.3E-2</v>
      </c>
      <c r="N202" s="20">
        <v>1.4E-2</v>
      </c>
      <c r="O202" s="20">
        <v>6.0000000000000001E-3</v>
      </c>
      <c r="U202" s="20">
        <v>6.0000000000000001E-3</v>
      </c>
      <c r="V202" s="20">
        <v>6.0000000000000001E-3</v>
      </c>
      <c r="W202" s="20">
        <v>1.4E-2</v>
      </c>
      <c r="X202" s="20">
        <v>2.4E-2</v>
      </c>
      <c r="Y202" s="20">
        <v>2.7E-2</v>
      </c>
      <c r="Z202" s="20">
        <v>4.2999999999999997E-2</v>
      </c>
      <c r="AA202" s="20">
        <v>0.05</v>
      </c>
      <c r="AB202" s="20">
        <v>5.2999999999999999E-2</v>
      </c>
      <c r="AC202" s="20">
        <v>3.5999999999999997E-2</v>
      </c>
      <c r="AD202" s="20">
        <v>2.3E-2</v>
      </c>
      <c r="AE202" s="20">
        <v>1.4E-2</v>
      </c>
      <c r="AF202" s="20">
        <v>6.0000000000000001E-3</v>
      </c>
      <c r="AG202" s="78"/>
    </row>
    <row r="203" spans="4:33" ht="18.75" thickBot="1">
      <c r="D203" s="20">
        <v>6.0000000000000001E-3</v>
      </c>
      <c r="E203" s="20">
        <v>6.0000000000000001E-3</v>
      </c>
      <c r="F203" s="20">
        <v>1.4E-2</v>
      </c>
      <c r="G203" s="20">
        <v>2.4E-2</v>
      </c>
      <c r="H203" s="20">
        <v>2.7E-2</v>
      </c>
      <c r="I203" s="20">
        <v>4.2999999999999997E-2</v>
      </c>
      <c r="J203" s="20">
        <v>0.05</v>
      </c>
      <c r="K203" s="20">
        <v>5.2999999999999999E-2</v>
      </c>
      <c r="L203" s="20">
        <v>3.5999999999999997E-2</v>
      </c>
      <c r="M203" s="20">
        <v>2.3E-2</v>
      </c>
      <c r="N203" s="20">
        <v>1.4E-2</v>
      </c>
      <c r="O203" s="20">
        <v>6.0000000000000001E-3</v>
      </c>
      <c r="U203" s="20">
        <v>6.0000000000000001E-3</v>
      </c>
      <c r="V203" s="20">
        <v>6.0000000000000001E-3</v>
      </c>
      <c r="W203" s="20">
        <v>1.4E-2</v>
      </c>
      <c r="X203" s="20">
        <v>2.4E-2</v>
      </c>
      <c r="Y203" s="20">
        <v>2.7E-2</v>
      </c>
      <c r="Z203" s="20">
        <v>4.2999999999999997E-2</v>
      </c>
      <c r="AA203" s="20">
        <v>0.05</v>
      </c>
      <c r="AB203" s="20">
        <v>5.2999999999999999E-2</v>
      </c>
      <c r="AC203" s="20">
        <v>3.5999999999999997E-2</v>
      </c>
      <c r="AD203" s="20">
        <v>2.3E-2</v>
      </c>
      <c r="AE203" s="20">
        <v>1.4E-2</v>
      </c>
      <c r="AF203" s="20">
        <v>6.0000000000000001E-3</v>
      </c>
      <c r="AG203" s="78"/>
    </row>
    <row r="204" spans="4:33" ht="18.75" thickBot="1">
      <c r="D204" s="20">
        <v>6.0000000000000001E-3</v>
      </c>
      <c r="E204" s="20">
        <v>6.0000000000000001E-3</v>
      </c>
      <c r="F204" s="20">
        <v>1.4E-2</v>
      </c>
      <c r="G204" s="20">
        <v>2.4E-2</v>
      </c>
      <c r="H204" s="20">
        <v>2.7E-2</v>
      </c>
      <c r="I204" s="20">
        <v>4.2999999999999997E-2</v>
      </c>
      <c r="J204" s="20">
        <v>0.05</v>
      </c>
      <c r="K204" s="20">
        <v>5.2999999999999999E-2</v>
      </c>
      <c r="L204" s="20">
        <v>3.5999999999999997E-2</v>
      </c>
      <c r="M204" s="20">
        <v>2.3E-2</v>
      </c>
      <c r="N204" s="20">
        <v>1.4E-2</v>
      </c>
      <c r="O204" s="20">
        <v>6.0000000000000001E-3</v>
      </c>
      <c r="U204" s="20">
        <v>6.0000000000000001E-3</v>
      </c>
      <c r="V204" s="20">
        <v>6.0000000000000001E-3</v>
      </c>
      <c r="W204" s="20">
        <v>1.4E-2</v>
      </c>
      <c r="X204" s="20">
        <v>2.4E-2</v>
      </c>
      <c r="Y204" s="20">
        <v>2.7E-2</v>
      </c>
      <c r="Z204" s="20">
        <v>4.2999999999999997E-2</v>
      </c>
      <c r="AA204" s="20">
        <v>0.05</v>
      </c>
      <c r="AB204" s="20">
        <v>5.2999999999999999E-2</v>
      </c>
      <c r="AC204" s="20">
        <v>3.5999999999999997E-2</v>
      </c>
      <c r="AD204" s="20">
        <v>2.3E-2</v>
      </c>
      <c r="AE204" s="20">
        <v>1.4E-2</v>
      </c>
      <c r="AF204" s="20">
        <v>6.0000000000000001E-3</v>
      </c>
      <c r="AG204" s="78"/>
    </row>
    <row r="205" spans="4:33" ht="18.75" thickBot="1">
      <c r="D205" s="20">
        <v>6.0000000000000001E-3</v>
      </c>
      <c r="E205" s="20">
        <v>6.0000000000000001E-3</v>
      </c>
      <c r="F205" s="20">
        <v>1.4E-2</v>
      </c>
      <c r="G205" s="20">
        <v>2.4E-2</v>
      </c>
      <c r="H205" s="20">
        <v>2.7E-2</v>
      </c>
      <c r="I205" s="20">
        <v>4.2999999999999997E-2</v>
      </c>
      <c r="J205" s="20">
        <v>0.05</v>
      </c>
      <c r="K205" s="20">
        <v>5.2999999999999999E-2</v>
      </c>
      <c r="L205" s="20">
        <v>3.5999999999999997E-2</v>
      </c>
      <c r="M205" s="20">
        <v>2.3E-2</v>
      </c>
      <c r="N205" s="20">
        <v>1.4E-2</v>
      </c>
      <c r="O205" s="20">
        <v>6.0000000000000001E-3</v>
      </c>
      <c r="U205" s="20">
        <v>6.0000000000000001E-3</v>
      </c>
      <c r="V205" s="20">
        <v>6.0000000000000001E-3</v>
      </c>
      <c r="W205" s="20">
        <v>1.4E-2</v>
      </c>
      <c r="X205" s="20">
        <v>2.4E-2</v>
      </c>
      <c r="Y205" s="20">
        <v>2.7E-2</v>
      </c>
      <c r="Z205" s="20">
        <v>4.2999999999999997E-2</v>
      </c>
      <c r="AA205" s="20">
        <v>0.05</v>
      </c>
      <c r="AB205" s="20">
        <v>5.2999999999999999E-2</v>
      </c>
      <c r="AC205" s="20">
        <v>3.5999999999999997E-2</v>
      </c>
      <c r="AD205" s="20">
        <v>2.3E-2</v>
      </c>
      <c r="AE205" s="20">
        <v>1.4E-2</v>
      </c>
      <c r="AF205" s="20">
        <v>6.0000000000000001E-3</v>
      </c>
      <c r="AG205" s="78"/>
    </row>
    <row r="206" spans="4:33" ht="18.75" thickBot="1">
      <c r="D206" s="20">
        <v>6.0000000000000001E-3</v>
      </c>
      <c r="E206" s="20">
        <v>6.0000000000000001E-3</v>
      </c>
      <c r="F206" s="20">
        <v>1.4E-2</v>
      </c>
      <c r="G206" s="20">
        <v>2.4E-2</v>
      </c>
      <c r="H206" s="20">
        <v>2.7E-2</v>
      </c>
      <c r="I206" s="20">
        <v>4.2999999999999997E-2</v>
      </c>
      <c r="J206" s="20">
        <v>0.05</v>
      </c>
      <c r="K206" s="20">
        <v>5.2999999999999999E-2</v>
      </c>
      <c r="L206" s="20">
        <v>3.5999999999999997E-2</v>
      </c>
      <c r="M206" s="20">
        <v>2.3E-2</v>
      </c>
      <c r="N206" s="20">
        <v>1.4E-2</v>
      </c>
      <c r="O206" s="20">
        <v>6.0000000000000001E-3</v>
      </c>
      <c r="U206" s="20">
        <v>6.0000000000000001E-3</v>
      </c>
      <c r="V206" s="20">
        <v>6.0000000000000001E-3</v>
      </c>
      <c r="W206" s="20">
        <v>1.4E-2</v>
      </c>
      <c r="X206" s="20">
        <v>2.4E-2</v>
      </c>
      <c r="Y206" s="20">
        <v>2.7E-2</v>
      </c>
      <c r="Z206" s="20">
        <v>4.2999999999999997E-2</v>
      </c>
      <c r="AA206" s="20">
        <v>0.05</v>
      </c>
      <c r="AB206" s="20">
        <v>5.2999999999999999E-2</v>
      </c>
      <c r="AC206" s="20">
        <v>3.5999999999999997E-2</v>
      </c>
      <c r="AD206" s="20">
        <v>2.3E-2</v>
      </c>
      <c r="AE206" s="20">
        <v>1.4E-2</v>
      </c>
      <c r="AF206" s="20">
        <v>6.0000000000000001E-3</v>
      </c>
      <c r="AG206" s="78"/>
    </row>
    <row r="207" spans="4:33" ht="18.75" thickBot="1">
      <c r="D207" s="20">
        <v>6.0000000000000001E-3</v>
      </c>
      <c r="E207" s="20">
        <v>6.0000000000000001E-3</v>
      </c>
      <c r="F207" s="20">
        <v>1.4E-2</v>
      </c>
      <c r="G207" s="20">
        <v>2.4E-2</v>
      </c>
      <c r="H207" s="20">
        <v>2.7E-2</v>
      </c>
      <c r="I207" s="20">
        <v>4.2999999999999997E-2</v>
      </c>
      <c r="J207" s="20">
        <v>0.05</v>
      </c>
      <c r="K207" s="20">
        <v>5.2999999999999999E-2</v>
      </c>
      <c r="L207" s="20">
        <v>3.5999999999999997E-2</v>
      </c>
      <c r="M207" s="20">
        <v>2.3E-2</v>
      </c>
      <c r="N207" s="20">
        <v>1.4E-2</v>
      </c>
      <c r="O207" s="20">
        <v>6.0000000000000001E-3</v>
      </c>
      <c r="U207" s="20">
        <v>6.0000000000000001E-3</v>
      </c>
      <c r="V207" s="20">
        <v>6.0000000000000001E-3</v>
      </c>
      <c r="W207" s="20">
        <v>1.4E-2</v>
      </c>
      <c r="X207" s="20">
        <v>2.4E-2</v>
      </c>
      <c r="Y207" s="20">
        <v>2.7E-2</v>
      </c>
      <c r="Z207" s="20">
        <v>4.2999999999999997E-2</v>
      </c>
      <c r="AA207" s="20">
        <v>0.05</v>
      </c>
      <c r="AB207" s="20">
        <v>5.2999999999999999E-2</v>
      </c>
      <c r="AC207" s="20">
        <v>3.5999999999999997E-2</v>
      </c>
      <c r="AD207" s="20">
        <v>2.3E-2</v>
      </c>
      <c r="AE207" s="20">
        <v>1.4E-2</v>
      </c>
      <c r="AF207" s="20">
        <v>6.0000000000000001E-3</v>
      </c>
      <c r="AG207" s="78"/>
    </row>
    <row r="208" spans="4:33" ht="18.75" thickBot="1">
      <c r="D208" s="20">
        <v>6.0000000000000001E-3</v>
      </c>
      <c r="E208" s="20">
        <v>6.0000000000000001E-3</v>
      </c>
      <c r="F208" s="20">
        <v>1.4E-2</v>
      </c>
      <c r="G208" s="20">
        <v>2.4E-2</v>
      </c>
      <c r="H208" s="20">
        <v>2.7E-2</v>
      </c>
      <c r="I208" s="20">
        <v>4.2999999999999997E-2</v>
      </c>
      <c r="J208" s="20">
        <v>0.05</v>
      </c>
      <c r="K208" s="20">
        <v>5.2999999999999999E-2</v>
      </c>
      <c r="L208" s="20">
        <v>3.5999999999999997E-2</v>
      </c>
      <c r="M208" s="20">
        <v>2.3E-2</v>
      </c>
      <c r="N208" s="20">
        <v>1.4E-2</v>
      </c>
      <c r="O208" s="20">
        <v>6.0000000000000001E-3</v>
      </c>
      <c r="U208" s="20">
        <v>6.0000000000000001E-3</v>
      </c>
      <c r="V208" s="20">
        <v>6.0000000000000001E-3</v>
      </c>
      <c r="W208" s="20">
        <v>1.4E-2</v>
      </c>
      <c r="X208" s="20">
        <v>2.4E-2</v>
      </c>
      <c r="Y208" s="20">
        <v>2.7E-2</v>
      </c>
      <c r="Z208" s="20">
        <v>4.2999999999999997E-2</v>
      </c>
      <c r="AA208" s="20">
        <v>0.05</v>
      </c>
      <c r="AB208" s="20">
        <v>5.2999999999999999E-2</v>
      </c>
      <c r="AC208" s="20">
        <v>3.5999999999999997E-2</v>
      </c>
      <c r="AD208" s="20">
        <v>2.3E-2</v>
      </c>
      <c r="AE208" s="20">
        <v>1.4E-2</v>
      </c>
      <c r="AF208" s="20">
        <v>6.0000000000000001E-3</v>
      </c>
      <c r="AG208" s="78"/>
    </row>
    <row r="209" spans="4:33" ht="18.75" thickBot="1">
      <c r="D209" s="20">
        <v>6.0000000000000001E-3</v>
      </c>
      <c r="E209" s="20">
        <v>6.0000000000000001E-3</v>
      </c>
      <c r="F209" s="20">
        <v>1.4E-2</v>
      </c>
      <c r="G209" s="20">
        <v>2.4E-2</v>
      </c>
      <c r="H209" s="20">
        <v>2.7E-2</v>
      </c>
      <c r="I209" s="20">
        <v>4.2999999999999997E-2</v>
      </c>
      <c r="J209" s="20">
        <v>0.05</v>
      </c>
      <c r="K209" s="20">
        <v>5.2999999999999999E-2</v>
      </c>
      <c r="L209" s="20">
        <v>3.5999999999999997E-2</v>
      </c>
      <c r="M209" s="20">
        <v>2.3E-2</v>
      </c>
      <c r="N209" s="20">
        <v>1.4E-2</v>
      </c>
      <c r="O209" s="20">
        <v>6.0000000000000001E-3</v>
      </c>
      <c r="U209" s="20">
        <v>6.0000000000000001E-3</v>
      </c>
      <c r="V209" s="20">
        <v>6.0000000000000001E-3</v>
      </c>
      <c r="W209" s="20">
        <v>1.4E-2</v>
      </c>
      <c r="X209" s="20">
        <v>2.4E-2</v>
      </c>
      <c r="Y209" s="20">
        <v>2.7E-2</v>
      </c>
      <c r="Z209" s="20">
        <v>4.2999999999999997E-2</v>
      </c>
      <c r="AA209" s="20">
        <v>0.05</v>
      </c>
      <c r="AB209" s="20">
        <v>5.2999999999999999E-2</v>
      </c>
      <c r="AC209" s="20">
        <v>3.5999999999999997E-2</v>
      </c>
      <c r="AD209" s="20">
        <v>2.3E-2</v>
      </c>
      <c r="AE209" s="20">
        <v>1.4E-2</v>
      </c>
      <c r="AF209" s="20">
        <v>6.0000000000000001E-3</v>
      </c>
      <c r="AG209" s="78"/>
    </row>
    <row r="210" spans="4:33" ht="18.75" thickBot="1">
      <c r="D210" s="20">
        <v>6.0000000000000001E-3</v>
      </c>
      <c r="E210" s="20">
        <v>6.0000000000000001E-3</v>
      </c>
      <c r="F210" s="20">
        <v>1.4E-2</v>
      </c>
      <c r="G210" s="20">
        <v>2.4E-2</v>
      </c>
      <c r="H210" s="20">
        <v>2.7E-2</v>
      </c>
      <c r="I210" s="20">
        <v>4.2999999999999997E-2</v>
      </c>
      <c r="J210" s="20">
        <v>0.05</v>
      </c>
      <c r="K210" s="20">
        <v>5.2999999999999999E-2</v>
      </c>
      <c r="L210" s="20">
        <v>3.5999999999999997E-2</v>
      </c>
      <c r="M210" s="20">
        <v>2.3E-2</v>
      </c>
      <c r="N210" s="20">
        <v>1.4E-2</v>
      </c>
      <c r="O210" s="20">
        <v>6.0000000000000001E-3</v>
      </c>
      <c r="U210" s="20">
        <v>6.0000000000000001E-3</v>
      </c>
      <c r="V210" s="20">
        <v>6.0000000000000001E-3</v>
      </c>
      <c r="W210" s="20">
        <v>1.4E-2</v>
      </c>
      <c r="X210" s="20">
        <v>2.4E-2</v>
      </c>
      <c r="Y210" s="20">
        <v>2.7E-2</v>
      </c>
      <c r="Z210" s="20">
        <v>4.2999999999999997E-2</v>
      </c>
      <c r="AA210" s="20">
        <v>0.05</v>
      </c>
      <c r="AB210" s="20">
        <v>5.2999999999999999E-2</v>
      </c>
      <c r="AC210" s="20">
        <v>3.5999999999999997E-2</v>
      </c>
      <c r="AD210" s="20">
        <v>2.3E-2</v>
      </c>
      <c r="AE210" s="20">
        <v>1.4E-2</v>
      </c>
      <c r="AF210" s="20">
        <v>6.0000000000000001E-3</v>
      </c>
      <c r="AG210" s="78"/>
    </row>
    <row r="211" spans="4:33" ht="18.75" thickBot="1">
      <c r="D211" s="20">
        <v>6.0000000000000001E-3</v>
      </c>
      <c r="E211" s="20">
        <v>6.0000000000000001E-3</v>
      </c>
      <c r="F211" s="20">
        <v>1.4E-2</v>
      </c>
      <c r="G211" s="20">
        <v>2.4E-2</v>
      </c>
      <c r="H211" s="20">
        <v>2.7E-2</v>
      </c>
      <c r="I211" s="20">
        <v>4.2999999999999997E-2</v>
      </c>
      <c r="J211" s="20">
        <v>0.05</v>
      </c>
      <c r="K211" s="20">
        <v>5.2999999999999999E-2</v>
      </c>
      <c r="L211" s="20">
        <v>3.5999999999999997E-2</v>
      </c>
      <c r="M211" s="20">
        <v>2.3E-2</v>
      </c>
      <c r="N211" s="20">
        <v>1.4E-2</v>
      </c>
      <c r="O211" s="20">
        <v>6.0000000000000001E-3</v>
      </c>
      <c r="U211" s="20">
        <v>6.0000000000000001E-3</v>
      </c>
      <c r="V211" s="20">
        <v>6.0000000000000001E-3</v>
      </c>
      <c r="W211" s="20">
        <v>1.4E-2</v>
      </c>
      <c r="X211" s="20">
        <v>2.4E-2</v>
      </c>
      <c r="Y211" s="20">
        <v>2.7E-2</v>
      </c>
      <c r="Z211" s="20">
        <v>4.2999999999999997E-2</v>
      </c>
      <c r="AA211" s="20">
        <v>0.05</v>
      </c>
      <c r="AB211" s="20">
        <v>5.2999999999999999E-2</v>
      </c>
      <c r="AC211" s="20">
        <v>3.5999999999999997E-2</v>
      </c>
      <c r="AD211" s="20">
        <v>2.3E-2</v>
      </c>
      <c r="AE211" s="20">
        <v>1.4E-2</v>
      </c>
      <c r="AF211" s="20">
        <v>6.0000000000000001E-3</v>
      </c>
      <c r="AG211" s="78"/>
    </row>
    <row r="212" spans="4:33" ht="18.75" thickBot="1">
      <c r="D212" s="20">
        <v>6.0000000000000001E-3</v>
      </c>
      <c r="E212" s="20">
        <v>6.0000000000000001E-3</v>
      </c>
      <c r="F212" s="20">
        <v>1.4E-2</v>
      </c>
      <c r="G212" s="20">
        <v>2.4E-2</v>
      </c>
      <c r="H212" s="20">
        <v>2.7E-2</v>
      </c>
      <c r="I212" s="20">
        <v>4.2999999999999997E-2</v>
      </c>
      <c r="J212" s="20">
        <v>0.05</v>
      </c>
      <c r="K212" s="20">
        <v>5.2999999999999999E-2</v>
      </c>
      <c r="L212" s="20">
        <v>3.5999999999999997E-2</v>
      </c>
      <c r="M212" s="20">
        <v>2.3E-2</v>
      </c>
      <c r="N212" s="20">
        <v>1.4E-2</v>
      </c>
      <c r="O212" s="20">
        <v>6.0000000000000001E-3</v>
      </c>
      <c r="U212" s="20">
        <v>6.0000000000000001E-3</v>
      </c>
      <c r="V212" s="20">
        <v>6.0000000000000001E-3</v>
      </c>
      <c r="W212" s="20">
        <v>1.4E-2</v>
      </c>
      <c r="X212" s="20">
        <v>2.4E-2</v>
      </c>
      <c r="Y212" s="20">
        <v>2.7E-2</v>
      </c>
      <c r="Z212" s="20">
        <v>4.2999999999999997E-2</v>
      </c>
      <c r="AA212" s="20">
        <v>0.05</v>
      </c>
      <c r="AB212" s="20">
        <v>5.2999999999999999E-2</v>
      </c>
      <c r="AC212" s="20">
        <v>3.5999999999999997E-2</v>
      </c>
      <c r="AD212" s="20">
        <v>2.3E-2</v>
      </c>
      <c r="AE212" s="20">
        <v>1.4E-2</v>
      </c>
      <c r="AF212" s="20">
        <v>6.0000000000000001E-3</v>
      </c>
      <c r="AG212" s="78"/>
    </row>
    <row r="213" spans="4:33" ht="18.75" thickBot="1">
      <c r="D213" s="20">
        <v>6.0000000000000001E-3</v>
      </c>
      <c r="E213" s="20">
        <v>6.0000000000000001E-3</v>
      </c>
      <c r="F213" s="20">
        <v>1.4E-2</v>
      </c>
      <c r="G213" s="20">
        <v>2.4E-2</v>
      </c>
      <c r="H213" s="20">
        <v>2.7E-2</v>
      </c>
      <c r="I213" s="20">
        <v>4.2999999999999997E-2</v>
      </c>
      <c r="J213" s="20">
        <v>0.05</v>
      </c>
      <c r="K213" s="20">
        <v>5.2999999999999999E-2</v>
      </c>
      <c r="L213" s="20">
        <v>3.5999999999999997E-2</v>
      </c>
      <c r="M213" s="20">
        <v>2.3E-2</v>
      </c>
      <c r="N213" s="20">
        <v>1.4E-2</v>
      </c>
      <c r="O213" s="20">
        <v>6.0000000000000001E-3</v>
      </c>
      <c r="U213" s="20">
        <v>6.0000000000000001E-3</v>
      </c>
      <c r="V213" s="20">
        <v>6.0000000000000001E-3</v>
      </c>
      <c r="W213" s="20">
        <v>1.4E-2</v>
      </c>
      <c r="X213" s="20">
        <v>2.4E-2</v>
      </c>
      <c r="Y213" s="20">
        <v>2.7E-2</v>
      </c>
      <c r="Z213" s="20">
        <v>4.2999999999999997E-2</v>
      </c>
      <c r="AA213" s="20">
        <v>0.05</v>
      </c>
      <c r="AB213" s="20">
        <v>5.2999999999999999E-2</v>
      </c>
      <c r="AC213" s="20">
        <v>3.5999999999999997E-2</v>
      </c>
      <c r="AD213" s="20">
        <v>2.3E-2</v>
      </c>
      <c r="AE213" s="20">
        <v>1.4E-2</v>
      </c>
      <c r="AF213" s="20">
        <v>6.0000000000000001E-3</v>
      </c>
      <c r="AG213" s="78"/>
    </row>
    <row r="214" spans="4:33" ht="18.75" thickBot="1">
      <c r="D214" s="20">
        <v>6.0000000000000001E-3</v>
      </c>
      <c r="E214" s="20">
        <v>6.0000000000000001E-3</v>
      </c>
      <c r="F214" s="20">
        <v>1.4E-2</v>
      </c>
      <c r="G214" s="20">
        <v>2.4E-2</v>
      </c>
      <c r="H214" s="20">
        <v>2.7E-2</v>
      </c>
      <c r="I214" s="20">
        <v>4.2999999999999997E-2</v>
      </c>
      <c r="J214" s="20">
        <v>0.05</v>
      </c>
      <c r="K214" s="20">
        <v>5.2999999999999999E-2</v>
      </c>
      <c r="L214" s="20">
        <v>3.5999999999999997E-2</v>
      </c>
      <c r="M214" s="20">
        <v>2.3E-2</v>
      </c>
      <c r="N214" s="20">
        <v>1.4E-2</v>
      </c>
      <c r="O214" s="20">
        <v>6.0000000000000001E-3</v>
      </c>
      <c r="U214" s="20">
        <v>6.0000000000000001E-3</v>
      </c>
      <c r="V214" s="20">
        <v>6.0000000000000001E-3</v>
      </c>
      <c r="W214" s="20">
        <v>1.4E-2</v>
      </c>
      <c r="X214" s="20">
        <v>2.4E-2</v>
      </c>
      <c r="Y214" s="20">
        <v>2.7E-2</v>
      </c>
      <c r="Z214" s="20">
        <v>4.2999999999999997E-2</v>
      </c>
      <c r="AA214" s="20">
        <v>0.05</v>
      </c>
      <c r="AB214" s="20">
        <v>5.2999999999999999E-2</v>
      </c>
      <c r="AC214" s="20">
        <v>3.5999999999999997E-2</v>
      </c>
      <c r="AD214" s="20">
        <v>2.3E-2</v>
      </c>
      <c r="AE214" s="20">
        <v>1.4E-2</v>
      </c>
      <c r="AF214" s="20">
        <v>6.0000000000000001E-3</v>
      </c>
      <c r="AG214" s="78"/>
    </row>
    <row r="215" spans="4:33" ht="18.75" thickBot="1">
      <c r="D215" s="20">
        <v>6.0000000000000001E-3</v>
      </c>
      <c r="E215" s="20">
        <v>6.0000000000000001E-3</v>
      </c>
      <c r="F215" s="20">
        <v>1.4E-2</v>
      </c>
      <c r="G215" s="20">
        <v>2.4E-2</v>
      </c>
      <c r="H215" s="20">
        <v>2.7E-2</v>
      </c>
      <c r="I215" s="20">
        <v>4.2999999999999997E-2</v>
      </c>
      <c r="J215" s="20">
        <v>0.05</v>
      </c>
      <c r="K215" s="20">
        <v>5.2999999999999999E-2</v>
      </c>
      <c r="L215" s="20">
        <v>3.5999999999999997E-2</v>
      </c>
      <c r="M215" s="20">
        <v>2.3E-2</v>
      </c>
      <c r="N215" s="20">
        <v>1.4E-2</v>
      </c>
      <c r="O215" s="20">
        <v>6.0000000000000001E-3</v>
      </c>
      <c r="U215" s="20">
        <v>6.0000000000000001E-3</v>
      </c>
      <c r="V215" s="20">
        <v>6.0000000000000001E-3</v>
      </c>
      <c r="W215" s="20">
        <v>1.4E-2</v>
      </c>
      <c r="X215" s="20">
        <v>2.4E-2</v>
      </c>
      <c r="Y215" s="20">
        <v>2.7E-2</v>
      </c>
      <c r="Z215" s="20">
        <v>4.2999999999999997E-2</v>
      </c>
      <c r="AA215" s="20">
        <v>0.05</v>
      </c>
      <c r="AB215" s="20">
        <v>5.2999999999999999E-2</v>
      </c>
      <c r="AC215" s="20">
        <v>3.5999999999999997E-2</v>
      </c>
      <c r="AD215" s="20">
        <v>2.3E-2</v>
      </c>
      <c r="AE215" s="20">
        <v>1.4E-2</v>
      </c>
      <c r="AF215" s="20">
        <v>6.0000000000000001E-3</v>
      </c>
      <c r="AG215" s="78"/>
    </row>
    <row r="216" spans="4:33" ht="18.75" thickBot="1">
      <c r="D216" s="20">
        <v>6.0000000000000001E-3</v>
      </c>
      <c r="E216" s="20">
        <v>6.0000000000000001E-3</v>
      </c>
      <c r="F216" s="20">
        <v>1.4E-2</v>
      </c>
      <c r="G216" s="20">
        <v>2.4E-2</v>
      </c>
      <c r="H216" s="20">
        <v>2.7E-2</v>
      </c>
      <c r="I216" s="20">
        <v>4.2999999999999997E-2</v>
      </c>
      <c r="J216" s="20">
        <v>0.05</v>
      </c>
      <c r="K216" s="20">
        <v>5.2999999999999999E-2</v>
      </c>
      <c r="L216" s="20">
        <v>3.5999999999999997E-2</v>
      </c>
      <c r="M216" s="20">
        <v>2.3E-2</v>
      </c>
      <c r="N216" s="20">
        <v>1.4E-2</v>
      </c>
      <c r="O216" s="20">
        <v>6.0000000000000001E-3</v>
      </c>
      <c r="U216" s="20">
        <v>6.0000000000000001E-3</v>
      </c>
      <c r="V216" s="20">
        <v>6.0000000000000001E-3</v>
      </c>
      <c r="W216" s="20">
        <v>1.4E-2</v>
      </c>
      <c r="X216" s="20">
        <v>2.4E-2</v>
      </c>
      <c r="Y216" s="20">
        <v>2.7E-2</v>
      </c>
      <c r="Z216" s="20">
        <v>4.2999999999999997E-2</v>
      </c>
      <c r="AA216" s="20">
        <v>0.05</v>
      </c>
      <c r="AB216" s="20">
        <v>5.2999999999999999E-2</v>
      </c>
      <c r="AC216" s="20">
        <v>3.5999999999999997E-2</v>
      </c>
      <c r="AD216" s="20">
        <v>2.3E-2</v>
      </c>
      <c r="AE216" s="20">
        <v>1.4E-2</v>
      </c>
      <c r="AF216" s="20">
        <v>6.0000000000000001E-3</v>
      </c>
      <c r="AG216" s="78"/>
    </row>
    <row r="217" spans="4:33" ht="18.75" thickBot="1">
      <c r="D217" s="20">
        <v>6.0000000000000001E-3</v>
      </c>
      <c r="E217" s="20">
        <v>6.0000000000000001E-3</v>
      </c>
      <c r="F217" s="20">
        <v>1.4E-2</v>
      </c>
      <c r="G217" s="20">
        <v>2.4E-2</v>
      </c>
      <c r="H217" s="20">
        <v>2.7E-2</v>
      </c>
      <c r="I217" s="20">
        <v>4.2999999999999997E-2</v>
      </c>
      <c r="J217" s="20">
        <v>0.05</v>
      </c>
      <c r="K217" s="20">
        <v>5.2999999999999999E-2</v>
      </c>
      <c r="L217" s="20">
        <v>3.5999999999999997E-2</v>
      </c>
      <c r="M217" s="20">
        <v>2.3E-2</v>
      </c>
      <c r="N217" s="20">
        <v>1.4E-2</v>
      </c>
      <c r="O217" s="20">
        <v>6.0000000000000001E-3</v>
      </c>
      <c r="U217" s="20">
        <v>6.0000000000000001E-3</v>
      </c>
      <c r="V217" s="20">
        <v>6.0000000000000001E-3</v>
      </c>
      <c r="W217" s="20">
        <v>1.4E-2</v>
      </c>
      <c r="X217" s="20">
        <v>2.4E-2</v>
      </c>
      <c r="Y217" s="20">
        <v>2.7E-2</v>
      </c>
      <c r="Z217" s="20">
        <v>4.2999999999999997E-2</v>
      </c>
      <c r="AA217" s="20">
        <v>0.05</v>
      </c>
      <c r="AB217" s="20">
        <v>5.2999999999999999E-2</v>
      </c>
      <c r="AC217" s="20">
        <v>3.5999999999999997E-2</v>
      </c>
      <c r="AD217" s="20">
        <v>2.3E-2</v>
      </c>
      <c r="AE217" s="20">
        <v>1.4E-2</v>
      </c>
      <c r="AF217" s="20">
        <v>6.0000000000000001E-3</v>
      </c>
      <c r="AG217" s="78"/>
    </row>
    <row r="218" spans="4:33" ht="18.75" thickBot="1">
      <c r="D218" s="20">
        <v>6.0000000000000001E-3</v>
      </c>
      <c r="E218" s="20">
        <v>6.0000000000000001E-3</v>
      </c>
      <c r="F218" s="20">
        <v>1.4E-2</v>
      </c>
      <c r="G218" s="20">
        <v>2.4E-2</v>
      </c>
      <c r="H218" s="20">
        <v>2.7E-2</v>
      </c>
      <c r="I218" s="20">
        <v>4.2999999999999997E-2</v>
      </c>
      <c r="J218" s="20">
        <v>0.05</v>
      </c>
      <c r="K218" s="20">
        <v>5.2999999999999999E-2</v>
      </c>
      <c r="L218" s="20">
        <v>3.5999999999999997E-2</v>
      </c>
      <c r="M218" s="20">
        <v>2.3E-2</v>
      </c>
      <c r="N218" s="20">
        <v>1.4E-2</v>
      </c>
      <c r="O218" s="20">
        <v>6.0000000000000001E-3</v>
      </c>
      <c r="U218" s="20">
        <v>6.0000000000000001E-3</v>
      </c>
      <c r="V218" s="20">
        <v>6.0000000000000001E-3</v>
      </c>
      <c r="W218" s="20">
        <v>1.4E-2</v>
      </c>
      <c r="X218" s="20">
        <v>2.4E-2</v>
      </c>
      <c r="Y218" s="20">
        <v>2.7E-2</v>
      </c>
      <c r="Z218" s="20">
        <v>4.2999999999999997E-2</v>
      </c>
      <c r="AA218" s="20">
        <v>0.05</v>
      </c>
      <c r="AB218" s="20">
        <v>5.2999999999999999E-2</v>
      </c>
      <c r="AC218" s="20">
        <v>3.5999999999999997E-2</v>
      </c>
      <c r="AD218" s="20">
        <v>2.3E-2</v>
      </c>
      <c r="AE218" s="20">
        <v>1.4E-2</v>
      </c>
      <c r="AF218" s="20">
        <v>6.0000000000000001E-3</v>
      </c>
      <c r="AG218" s="78"/>
    </row>
    <row r="219" spans="4:33" ht="18.75" thickBot="1">
      <c r="D219" s="20">
        <v>6.0000000000000001E-3</v>
      </c>
      <c r="E219" s="20">
        <v>6.0000000000000001E-3</v>
      </c>
      <c r="F219" s="20">
        <v>1.4E-2</v>
      </c>
      <c r="G219" s="20">
        <v>2.4E-2</v>
      </c>
      <c r="H219" s="20">
        <v>2.7E-2</v>
      </c>
      <c r="I219" s="20">
        <v>4.2999999999999997E-2</v>
      </c>
      <c r="J219" s="20">
        <v>0.05</v>
      </c>
      <c r="K219" s="20">
        <v>5.2999999999999999E-2</v>
      </c>
      <c r="L219" s="20">
        <v>3.5999999999999997E-2</v>
      </c>
      <c r="M219" s="20">
        <v>2.3E-2</v>
      </c>
      <c r="N219" s="20">
        <v>1.4E-2</v>
      </c>
      <c r="O219" s="20">
        <v>6.0000000000000001E-3</v>
      </c>
      <c r="U219" s="20">
        <v>6.0000000000000001E-3</v>
      </c>
      <c r="V219" s="20">
        <v>6.0000000000000001E-3</v>
      </c>
      <c r="W219" s="20">
        <v>1.4E-2</v>
      </c>
      <c r="X219" s="20">
        <v>2.4E-2</v>
      </c>
      <c r="Y219" s="20">
        <v>2.7E-2</v>
      </c>
      <c r="Z219" s="20">
        <v>4.2999999999999997E-2</v>
      </c>
      <c r="AA219" s="20">
        <v>0.05</v>
      </c>
      <c r="AB219" s="20">
        <v>5.2999999999999999E-2</v>
      </c>
      <c r="AC219" s="20">
        <v>3.5999999999999997E-2</v>
      </c>
      <c r="AD219" s="20">
        <v>2.3E-2</v>
      </c>
      <c r="AE219" s="20">
        <v>1.4E-2</v>
      </c>
      <c r="AF219" s="20">
        <v>6.0000000000000001E-3</v>
      </c>
      <c r="AG219" s="78"/>
    </row>
    <row r="220" spans="4:33" ht="18.75" thickBot="1">
      <c r="D220" s="20">
        <v>6.0000000000000001E-3</v>
      </c>
      <c r="E220" s="20">
        <v>6.0000000000000001E-3</v>
      </c>
      <c r="F220" s="20">
        <v>1.4E-2</v>
      </c>
      <c r="G220" s="20">
        <v>2.4E-2</v>
      </c>
      <c r="H220" s="20">
        <v>2.7E-2</v>
      </c>
      <c r="I220" s="20">
        <v>4.2999999999999997E-2</v>
      </c>
      <c r="J220" s="20">
        <v>0.05</v>
      </c>
      <c r="K220" s="20">
        <v>5.2999999999999999E-2</v>
      </c>
      <c r="L220" s="20">
        <v>3.5999999999999997E-2</v>
      </c>
      <c r="M220" s="20">
        <v>2.3E-2</v>
      </c>
      <c r="N220" s="20">
        <v>1.4E-2</v>
      </c>
      <c r="O220" s="20">
        <v>6.0000000000000001E-3</v>
      </c>
      <c r="U220" s="20">
        <v>6.0000000000000001E-3</v>
      </c>
      <c r="V220" s="20">
        <v>6.0000000000000001E-3</v>
      </c>
      <c r="W220" s="20">
        <v>1.4E-2</v>
      </c>
      <c r="X220" s="20">
        <v>2.4E-2</v>
      </c>
      <c r="Y220" s="20">
        <v>2.7E-2</v>
      </c>
      <c r="Z220" s="20">
        <v>4.2999999999999997E-2</v>
      </c>
      <c r="AA220" s="20">
        <v>0.05</v>
      </c>
      <c r="AB220" s="20">
        <v>5.2999999999999999E-2</v>
      </c>
      <c r="AC220" s="20">
        <v>3.5999999999999997E-2</v>
      </c>
      <c r="AD220" s="20">
        <v>2.3E-2</v>
      </c>
      <c r="AE220" s="20">
        <v>1.4E-2</v>
      </c>
      <c r="AF220" s="20">
        <v>6.0000000000000001E-3</v>
      </c>
      <c r="AG220" s="78"/>
    </row>
    <row r="221" spans="4:33" ht="18.75" thickBot="1">
      <c r="D221" s="20">
        <v>6.0000000000000001E-3</v>
      </c>
      <c r="E221" s="20">
        <v>6.0000000000000001E-3</v>
      </c>
      <c r="F221" s="20">
        <v>1.4E-2</v>
      </c>
      <c r="G221" s="20">
        <v>2.4E-2</v>
      </c>
      <c r="H221" s="20">
        <v>2.7E-2</v>
      </c>
      <c r="I221" s="20">
        <v>4.2999999999999997E-2</v>
      </c>
      <c r="J221" s="20">
        <v>0.05</v>
      </c>
      <c r="K221" s="20">
        <v>5.2999999999999999E-2</v>
      </c>
      <c r="L221" s="20">
        <v>3.5999999999999997E-2</v>
      </c>
      <c r="M221" s="20">
        <v>2.3E-2</v>
      </c>
      <c r="N221" s="20">
        <v>1.4E-2</v>
      </c>
      <c r="O221" s="20">
        <v>6.0000000000000001E-3</v>
      </c>
      <c r="U221" s="20">
        <v>6.0000000000000001E-3</v>
      </c>
      <c r="V221" s="20">
        <v>6.0000000000000001E-3</v>
      </c>
      <c r="W221" s="20">
        <v>1.4E-2</v>
      </c>
      <c r="X221" s="20">
        <v>2.4E-2</v>
      </c>
      <c r="Y221" s="20">
        <v>2.7E-2</v>
      </c>
      <c r="Z221" s="20">
        <v>4.2999999999999997E-2</v>
      </c>
      <c r="AA221" s="20">
        <v>0.05</v>
      </c>
      <c r="AB221" s="20">
        <v>5.2999999999999999E-2</v>
      </c>
      <c r="AC221" s="20">
        <v>3.5999999999999997E-2</v>
      </c>
      <c r="AD221" s="20">
        <v>2.3E-2</v>
      </c>
      <c r="AE221" s="20">
        <v>1.4E-2</v>
      </c>
      <c r="AF221" s="20">
        <v>6.0000000000000001E-3</v>
      </c>
      <c r="AG221" s="78"/>
    </row>
    <row r="222" spans="4:33" ht="18.75" thickBot="1">
      <c r="D222" s="20">
        <v>6.0000000000000001E-3</v>
      </c>
      <c r="E222" s="20">
        <v>6.0000000000000001E-3</v>
      </c>
      <c r="F222" s="20">
        <v>1.4E-2</v>
      </c>
      <c r="G222" s="20">
        <v>2.4E-2</v>
      </c>
      <c r="H222" s="20">
        <v>2.7E-2</v>
      </c>
      <c r="I222" s="20">
        <v>4.2999999999999997E-2</v>
      </c>
      <c r="J222" s="20">
        <v>0.05</v>
      </c>
      <c r="K222" s="20">
        <v>5.2999999999999999E-2</v>
      </c>
      <c r="L222" s="20">
        <v>3.5999999999999997E-2</v>
      </c>
      <c r="M222" s="20">
        <v>2.3E-2</v>
      </c>
      <c r="N222" s="20">
        <v>1.4E-2</v>
      </c>
      <c r="O222" s="20">
        <v>6.0000000000000001E-3</v>
      </c>
      <c r="U222" s="20">
        <v>6.0000000000000001E-3</v>
      </c>
      <c r="V222" s="20">
        <v>6.0000000000000001E-3</v>
      </c>
      <c r="W222" s="20">
        <v>1.4E-2</v>
      </c>
      <c r="X222" s="20">
        <v>2.4E-2</v>
      </c>
      <c r="Y222" s="20">
        <v>2.7E-2</v>
      </c>
      <c r="Z222" s="20">
        <v>4.2999999999999997E-2</v>
      </c>
      <c r="AA222" s="20">
        <v>0.05</v>
      </c>
      <c r="AB222" s="20">
        <v>5.2999999999999999E-2</v>
      </c>
      <c r="AC222" s="20">
        <v>3.5999999999999997E-2</v>
      </c>
      <c r="AD222" s="20">
        <v>2.3E-2</v>
      </c>
      <c r="AE222" s="20">
        <v>1.4E-2</v>
      </c>
      <c r="AF222" s="20">
        <v>6.0000000000000001E-3</v>
      </c>
      <c r="AG222" s="78"/>
    </row>
    <row r="223" spans="4:33" ht="18.75" thickBot="1">
      <c r="D223" s="20">
        <v>6.0000000000000001E-3</v>
      </c>
      <c r="E223" s="20">
        <v>6.0000000000000001E-3</v>
      </c>
      <c r="F223" s="20">
        <v>1.4E-2</v>
      </c>
      <c r="G223" s="20">
        <v>2.4E-2</v>
      </c>
      <c r="H223" s="20">
        <v>2.7E-2</v>
      </c>
      <c r="I223" s="20">
        <v>4.2999999999999997E-2</v>
      </c>
      <c r="J223" s="20">
        <v>0.05</v>
      </c>
      <c r="K223" s="20">
        <v>5.2999999999999999E-2</v>
      </c>
      <c r="L223" s="20">
        <v>3.5999999999999997E-2</v>
      </c>
      <c r="M223" s="20">
        <v>2.3E-2</v>
      </c>
      <c r="N223" s="20">
        <v>1.4E-2</v>
      </c>
      <c r="O223" s="20">
        <v>6.0000000000000001E-3</v>
      </c>
      <c r="U223" s="20">
        <v>6.0000000000000001E-3</v>
      </c>
      <c r="V223" s="20">
        <v>6.0000000000000001E-3</v>
      </c>
      <c r="W223" s="20">
        <v>1.4E-2</v>
      </c>
      <c r="X223" s="20">
        <v>2.4E-2</v>
      </c>
      <c r="Y223" s="20">
        <v>2.7E-2</v>
      </c>
      <c r="Z223" s="20">
        <v>4.2999999999999997E-2</v>
      </c>
      <c r="AA223" s="20">
        <v>0.05</v>
      </c>
      <c r="AB223" s="20">
        <v>5.2999999999999999E-2</v>
      </c>
      <c r="AC223" s="20">
        <v>3.5999999999999997E-2</v>
      </c>
      <c r="AD223" s="20">
        <v>2.3E-2</v>
      </c>
      <c r="AE223" s="20">
        <v>1.4E-2</v>
      </c>
      <c r="AF223" s="20">
        <v>6.0000000000000001E-3</v>
      </c>
      <c r="AG223" s="78"/>
    </row>
    <row r="226" spans="4:33" ht="27" thickBot="1">
      <c r="I226" s="85" t="s">
        <v>22</v>
      </c>
      <c r="J226" s="85"/>
      <c r="Z226" s="85" t="s">
        <v>22</v>
      </c>
      <c r="AA226" s="85"/>
    </row>
    <row r="227" spans="4:33" ht="18.75" thickBot="1">
      <c r="D227" s="20">
        <v>9.9</v>
      </c>
      <c r="E227" s="20">
        <v>13.6</v>
      </c>
      <c r="F227" s="20">
        <v>20.6</v>
      </c>
      <c r="G227" s="103">
        <v>33.5</v>
      </c>
      <c r="H227" s="20">
        <v>30.5</v>
      </c>
      <c r="I227" s="20">
        <v>21</v>
      </c>
      <c r="J227" s="20">
        <v>9.6</v>
      </c>
      <c r="K227" s="20">
        <v>6.5</v>
      </c>
      <c r="L227" s="20">
        <v>4.3</v>
      </c>
      <c r="M227" s="20">
        <v>5.0999999999999996</v>
      </c>
      <c r="N227" s="20">
        <v>7.5</v>
      </c>
      <c r="O227" s="20">
        <v>12.5</v>
      </c>
      <c r="P227">
        <v>12.5</v>
      </c>
      <c r="U227" s="20">
        <v>9.9</v>
      </c>
      <c r="V227" s="20">
        <v>13.6</v>
      </c>
      <c r="W227" s="20">
        <v>20.6</v>
      </c>
      <c r="X227" s="103">
        <v>33.5</v>
      </c>
      <c r="Y227" s="20">
        <v>30.5</v>
      </c>
      <c r="Z227" s="20">
        <v>21</v>
      </c>
      <c r="AA227" s="20">
        <v>9.6</v>
      </c>
      <c r="AB227" s="20">
        <v>6.5</v>
      </c>
      <c r="AC227" s="20">
        <v>4.3</v>
      </c>
      <c r="AD227" s="20">
        <v>5.0999999999999996</v>
      </c>
      <c r="AE227" s="20">
        <v>7.5</v>
      </c>
      <c r="AF227" s="20">
        <v>12.5</v>
      </c>
      <c r="AG227" s="78"/>
    </row>
    <row r="228" spans="4:33" ht="18.75" thickBot="1">
      <c r="D228" s="56">
        <f>D227</f>
        <v>9.9</v>
      </c>
      <c r="E228" s="56">
        <f t="shared" ref="E228:O243" si="63">E227</f>
        <v>13.6</v>
      </c>
      <c r="F228" s="56">
        <f t="shared" si="63"/>
        <v>20.6</v>
      </c>
      <c r="G228" s="56">
        <f t="shared" si="63"/>
        <v>33.5</v>
      </c>
      <c r="H228" s="56">
        <f t="shared" si="63"/>
        <v>30.5</v>
      </c>
      <c r="I228" s="56">
        <f t="shared" si="63"/>
        <v>21</v>
      </c>
      <c r="J228" s="56">
        <f t="shared" si="63"/>
        <v>9.6</v>
      </c>
      <c r="K228" s="56">
        <f t="shared" si="63"/>
        <v>6.5</v>
      </c>
      <c r="L228" s="56">
        <f t="shared" si="63"/>
        <v>4.3</v>
      </c>
      <c r="M228" s="56">
        <f t="shared" si="63"/>
        <v>5.0999999999999996</v>
      </c>
      <c r="N228" s="56">
        <f t="shared" si="63"/>
        <v>7.5</v>
      </c>
      <c r="O228" s="56">
        <f t="shared" si="63"/>
        <v>12.5</v>
      </c>
      <c r="U228" s="56">
        <f>U227</f>
        <v>9.9</v>
      </c>
      <c r="V228" s="56">
        <f t="shared" ref="V228:AF228" si="64">V227</f>
        <v>13.6</v>
      </c>
      <c r="W228" s="56">
        <f t="shared" si="64"/>
        <v>20.6</v>
      </c>
      <c r="X228" s="56">
        <f t="shared" si="64"/>
        <v>33.5</v>
      </c>
      <c r="Y228" s="56">
        <f t="shared" si="64"/>
        <v>30.5</v>
      </c>
      <c r="Z228" s="56">
        <f t="shared" si="64"/>
        <v>21</v>
      </c>
      <c r="AA228" s="56">
        <f t="shared" si="64"/>
        <v>9.6</v>
      </c>
      <c r="AB228" s="56">
        <f t="shared" si="64"/>
        <v>6.5</v>
      </c>
      <c r="AC228" s="56">
        <f t="shared" si="64"/>
        <v>4.3</v>
      </c>
      <c r="AD228" s="56">
        <f t="shared" si="64"/>
        <v>5.0999999999999996</v>
      </c>
      <c r="AE228" s="56">
        <f t="shared" si="64"/>
        <v>7.5</v>
      </c>
      <c r="AF228" s="56">
        <f t="shared" si="64"/>
        <v>12.5</v>
      </c>
      <c r="AG228" s="78"/>
    </row>
    <row r="229" spans="4:33" ht="18.75" thickBot="1">
      <c r="D229" s="56">
        <f t="shared" ref="D229:D264" si="65">D228</f>
        <v>9.9</v>
      </c>
      <c r="E229" s="56">
        <f t="shared" si="63"/>
        <v>13.6</v>
      </c>
      <c r="F229" s="56">
        <f t="shared" si="63"/>
        <v>20.6</v>
      </c>
      <c r="G229" s="56">
        <f t="shared" si="63"/>
        <v>33.5</v>
      </c>
      <c r="H229" s="56">
        <f t="shared" si="63"/>
        <v>30.5</v>
      </c>
      <c r="I229" s="56">
        <f t="shared" si="63"/>
        <v>21</v>
      </c>
      <c r="J229" s="56">
        <f t="shared" si="63"/>
        <v>9.6</v>
      </c>
      <c r="K229" s="56">
        <f t="shared" si="63"/>
        <v>6.5</v>
      </c>
      <c r="L229" s="56">
        <f t="shared" si="63"/>
        <v>4.3</v>
      </c>
      <c r="M229" s="56">
        <f t="shared" si="63"/>
        <v>5.0999999999999996</v>
      </c>
      <c r="N229" s="56">
        <f t="shared" si="63"/>
        <v>7.5</v>
      </c>
      <c r="O229" s="56">
        <f t="shared" si="63"/>
        <v>12.5</v>
      </c>
      <c r="U229" s="56">
        <f t="shared" ref="U229:AF244" si="66">U228</f>
        <v>9.9</v>
      </c>
      <c r="V229" s="56">
        <f t="shared" si="66"/>
        <v>13.6</v>
      </c>
      <c r="W229" s="56">
        <f t="shared" si="66"/>
        <v>20.6</v>
      </c>
      <c r="X229" s="56">
        <f t="shared" si="66"/>
        <v>33.5</v>
      </c>
      <c r="Y229" s="56">
        <f t="shared" si="66"/>
        <v>30.5</v>
      </c>
      <c r="Z229" s="56">
        <f t="shared" si="66"/>
        <v>21</v>
      </c>
      <c r="AA229" s="56">
        <f t="shared" si="66"/>
        <v>9.6</v>
      </c>
      <c r="AB229" s="56">
        <f t="shared" si="66"/>
        <v>6.5</v>
      </c>
      <c r="AC229" s="56">
        <f t="shared" si="66"/>
        <v>4.3</v>
      </c>
      <c r="AD229" s="56">
        <f t="shared" si="66"/>
        <v>5.0999999999999996</v>
      </c>
      <c r="AE229" s="56">
        <f t="shared" si="66"/>
        <v>7.5</v>
      </c>
      <c r="AF229" s="56">
        <f t="shared" si="66"/>
        <v>12.5</v>
      </c>
      <c r="AG229" s="78"/>
    </row>
    <row r="230" spans="4:33" ht="18.75" thickBot="1">
      <c r="D230" s="56">
        <f t="shared" si="65"/>
        <v>9.9</v>
      </c>
      <c r="E230" s="56">
        <f t="shared" si="63"/>
        <v>13.6</v>
      </c>
      <c r="F230" s="56">
        <f t="shared" si="63"/>
        <v>20.6</v>
      </c>
      <c r="G230" s="56">
        <f t="shared" si="63"/>
        <v>33.5</v>
      </c>
      <c r="H230" s="56">
        <f t="shared" si="63"/>
        <v>30.5</v>
      </c>
      <c r="I230" s="56">
        <f t="shared" si="63"/>
        <v>21</v>
      </c>
      <c r="J230" s="56">
        <f t="shared" si="63"/>
        <v>9.6</v>
      </c>
      <c r="K230" s="56">
        <f t="shared" si="63"/>
        <v>6.5</v>
      </c>
      <c r="L230" s="56">
        <f t="shared" si="63"/>
        <v>4.3</v>
      </c>
      <c r="M230" s="56">
        <f t="shared" si="63"/>
        <v>5.0999999999999996</v>
      </c>
      <c r="N230" s="56">
        <f t="shared" si="63"/>
        <v>7.5</v>
      </c>
      <c r="O230" s="56">
        <f t="shared" si="63"/>
        <v>12.5</v>
      </c>
      <c r="U230" s="56">
        <f t="shared" si="66"/>
        <v>9.9</v>
      </c>
      <c r="V230" s="56">
        <f t="shared" si="66"/>
        <v>13.6</v>
      </c>
      <c r="W230" s="56">
        <f t="shared" si="66"/>
        <v>20.6</v>
      </c>
      <c r="X230" s="56">
        <f t="shared" si="66"/>
        <v>33.5</v>
      </c>
      <c r="Y230" s="56">
        <f t="shared" si="66"/>
        <v>30.5</v>
      </c>
      <c r="Z230" s="56">
        <f t="shared" si="66"/>
        <v>21</v>
      </c>
      <c r="AA230" s="56">
        <f t="shared" si="66"/>
        <v>9.6</v>
      </c>
      <c r="AB230" s="56">
        <f t="shared" si="66"/>
        <v>6.5</v>
      </c>
      <c r="AC230" s="56">
        <f t="shared" si="66"/>
        <v>4.3</v>
      </c>
      <c r="AD230" s="56">
        <f t="shared" si="66"/>
        <v>5.0999999999999996</v>
      </c>
      <c r="AE230" s="56">
        <f t="shared" si="66"/>
        <v>7.5</v>
      </c>
      <c r="AF230" s="56">
        <f t="shared" si="66"/>
        <v>12.5</v>
      </c>
      <c r="AG230" s="78"/>
    </row>
    <row r="231" spans="4:33" ht="18.75" thickBot="1">
      <c r="D231" s="56">
        <f t="shared" si="65"/>
        <v>9.9</v>
      </c>
      <c r="E231" s="56">
        <f t="shared" si="63"/>
        <v>13.6</v>
      </c>
      <c r="F231" s="56">
        <f t="shared" si="63"/>
        <v>20.6</v>
      </c>
      <c r="G231" s="56">
        <f t="shared" si="63"/>
        <v>33.5</v>
      </c>
      <c r="H231" s="56">
        <f t="shared" si="63"/>
        <v>30.5</v>
      </c>
      <c r="I231" s="56">
        <f t="shared" si="63"/>
        <v>21</v>
      </c>
      <c r="J231" s="56">
        <f t="shared" si="63"/>
        <v>9.6</v>
      </c>
      <c r="K231" s="56">
        <f t="shared" si="63"/>
        <v>6.5</v>
      </c>
      <c r="L231" s="56">
        <f t="shared" si="63"/>
        <v>4.3</v>
      </c>
      <c r="M231" s="56">
        <f t="shared" si="63"/>
        <v>5.0999999999999996</v>
      </c>
      <c r="N231" s="56">
        <f t="shared" si="63"/>
        <v>7.5</v>
      </c>
      <c r="O231" s="56">
        <f t="shared" si="63"/>
        <v>12.5</v>
      </c>
      <c r="U231" s="56">
        <f t="shared" si="66"/>
        <v>9.9</v>
      </c>
      <c r="V231" s="56">
        <f t="shared" si="66"/>
        <v>13.6</v>
      </c>
      <c r="W231" s="56">
        <f t="shared" si="66"/>
        <v>20.6</v>
      </c>
      <c r="X231" s="56">
        <f t="shared" si="66"/>
        <v>33.5</v>
      </c>
      <c r="Y231" s="56">
        <f t="shared" si="66"/>
        <v>30.5</v>
      </c>
      <c r="Z231" s="56">
        <f t="shared" si="66"/>
        <v>21</v>
      </c>
      <c r="AA231" s="56">
        <f t="shared" si="66"/>
        <v>9.6</v>
      </c>
      <c r="AB231" s="56">
        <f t="shared" si="66"/>
        <v>6.5</v>
      </c>
      <c r="AC231" s="56">
        <f t="shared" si="66"/>
        <v>4.3</v>
      </c>
      <c r="AD231" s="56">
        <f t="shared" si="66"/>
        <v>5.0999999999999996</v>
      </c>
      <c r="AE231" s="56">
        <f t="shared" si="66"/>
        <v>7.5</v>
      </c>
      <c r="AF231" s="56">
        <f t="shared" si="66"/>
        <v>12.5</v>
      </c>
      <c r="AG231" s="78"/>
    </row>
    <row r="232" spans="4:33" ht="18.75" thickBot="1">
      <c r="D232" s="56">
        <f t="shared" si="65"/>
        <v>9.9</v>
      </c>
      <c r="E232" s="56">
        <f t="shared" si="63"/>
        <v>13.6</v>
      </c>
      <c r="F232" s="56">
        <f t="shared" si="63"/>
        <v>20.6</v>
      </c>
      <c r="G232" s="56">
        <f t="shared" si="63"/>
        <v>33.5</v>
      </c>
      <c r="H232" s="56">
        <f t="shared" si="63"/>
        <v>30.5</v>
      </c>
      <c r="I232" s="56">
        <f t="shared" si="63"/>
        <v>21</v>
      </c>
      <c r="J232" s="56">
        <f t="shared" si="63"/>
        <v>9.6</v>
      </c>
      <c r="K232" s="56">
        <f t="shared" si="63"/>
        <v>6.5</v>
      </c>
      <c r="L232" s="56">
        <f t="shared" si="63"/>
        <v>4.3</v>
      </c>
      <c r="M232" s="56">
        <f t="shared" si="63"/>
        <v>5.0999999999999996</v>
      </c>
      <c r="N232" s="56">
        <f t="shared" si="63"/>
        <v>7.5</v>
      </c>
      <c r="O232" s="56">
        <f t="shared" si="63"/>
        <v>12.5</v>
      </c>
      <c r="U232" s="56">
        <f t="shared" si="66"/>
        <v>9.9</v>
      </c>
      <c r="V232" s="56">
        <f t="shared" si="66"/>
        <v>13.6</v>
      </c>
      <c r="W232" s="56">
        <f t="shared" si="66"/>
        <v>20.6</v>
      </c>
      <c r="X232" s="56">
        <f t="shared" si="66"/>
        <v>33.5</v>
      </c>
      <c r="Y232" s="56">
        <f t="shared" si="66"/>
        <v>30.5</v>
      </c>
      <c r="Z232" s="56">
        <f t="shared" si="66"/>
        <v>21</v>
      </c>
      <c r="AA232" s="56">
        <f t="shared" si="66"/>
        <v>9.6</v>
      </c>
      <c r="AB232" s="56">
        <f t="shared" si="66"/>
        <v>6.5</v>
      </c>
      <c r="AC232" s="56">
        <f t="shared" si="66"/>
        <v>4.3</v>
      </c>
      <c r="AD232" s="56">
        <f t="shared" si="66"/>
        <v>5.0999999999999996</v>
      </c>
      <c r="AE232" s="56">
        <f t="shared" si="66"/>
        <v>7.5</v>
      </c>
      <c r="AF232" s="56">
        <f t="shared" si="66"/>
        <v>12.5</v>
      </c>
      <c r="AG232" s="78"/>
    </row>
    <row r="233" spans="4:33" ht="18.75" thickBot="1">
      <c r="D233" s="56">
        <f t="shared" si="65"/>
        <v>9.9</v>
      </c>
      <c r="E233" s="56">
        <f t="shared" si="63"/>
        <v>13.6</v>
      </c>
      <c r="F233" s="56">
        <f t="shared" si="63"/>
        <v>20.6</v>
      </c>
      <c r="G233" s="56">
        <f t="shared" si="63"/>
        <v>33.5</v>
      </c>
      <c r="H233" s="56">
        <f t="shared" si="63"/>
        <v>30.5</v>
      </c>
      <c r="I233" s="56">
        <f t="shared" si="63"/>
        <v>21</v>
      </c>
      <c r="J233" s="56">
        <f t="shared" si="63"/>
        <v>9.6</v>
      </c>
      <c r="K233" s="56">
        <f t="shared" si="63"/>
        <v>6.5</v>
      </c>
      <c r="L233" s="56">
        <f t="shared" si="63"/>
        <v>4.3</v>
      </c>
      <c r="M233" s="56">
        <f t="shared" si="63"/>
        <v>5.0999999999999996</v>
      </c>
      <c r="N233" s="56">
        <f t="shared" si="63"/>
        <v>7.5</v>
      </c>
      <c r="O233" s="56">
        <f t="shared" si="63"/>
        <v>12.5</v>
      </c>
      <c r="U233" s="56">
        <f t="shared" si="66"/>
        <v>9.9</v>
      </c>
      <c r="V233" s="56">
        <f t="shared" si="66"/>
        <v>13.6</v>
      </c>
      <c r="W233" s="56">
        <f t="shared" si="66"/>
        <v>20.6</v>
      </c>
      <c r="X233" s="56">
        <f t="shared" si="66"/>
        <v>33.5</v>
      </c>
      <c r="Y233" s="56">
        <f t="shared" si="66"/>
        <v>30.5</v>
      </c>
      <c r="Z233" s="56">
        <f t="shared" si="66"/>
        <v>21</v>
      </c>
      <c r="AA233" s="56">
        <f t="shared" si="66"/>
        <v>9.6</v>
      </c>
      <c r="AB233" s="56">
        <f t="shared" si="66"/>
        <v>6.5</v>
      </c>
      <c r="AC233" s="56">
        <f t="shared" si="66"/>
        <v>4.3</v>
      </c>
      <c r="AD233" s="56">
        <f t="shared" si="66"/>
        <v>5.0999999999999996</v>
      </c>
      <c r="AE233" s="56">
        <f t="shared" si="66"/>
        <v>7.5</v>
      </c>
      <c r="AF233" s="56">
        <f t="shared" si="66"/>
        <v>12.5</v>
      </c>
      <c r="AG233" s="78"/>
    </row>
    <row r="234" spans="4:33" ht="18.75" thickBot="1">
      <c r="D234" s="56">
        <f t="shared" si="65"/>
        <v>9.9</v>
      </c>
      <c r="E234" s="56">
        <f t="shared" si="63"/>
        <v>13.6</v>
      </c>
      <c r="F234" s="56">
        <f t="shared" si="63"/>
        <v>20.6</v>
      </c>
      <c r="G234" s="56">
        <f t="shared" si="63"/>
        <v>33.5</v>
      </c>
      <c r="H234" s="56">
        <f t="shared" si="63"/>
        <v>30.5</v>
      </c>
      <c r="I234" s="56">
        <f t="shared" si="63"/>
        <v>21</v>
      </c>
      <c r="J234" s="56">
        <f t="shared" si="63"/>
        <v>9.6</v>
      </c>
      <c r="K234" s="56">
        <f t="shared" si="63"/>
        <v>6.5</v>
      </c>
      <c r="L234" s="56">
        <f t="shared" si="63"/>
        <v>4.3</v>
      </c>
      <c r="M234" s="56">
        <f t="shared" si="63"/>
        <v>5.0999999999999996</v>
      </c>
      <c r="N234" s="56">
        <f t="shared" si="63"/>
        <v>7.5</v>
      </c>
      <c r="O234" s="56">
        <f t="shared" si="63"/>
        <v>12.5</v>
      </c>
      <c r="U234" s="56">
        <f t="shared" si="66"/>
        <v>9.9</v>
      </c>
      <c r="V234" s="56">
        <f t="shared" si="66"/>
        <v>13.6</v>
      </c>
      <c r="W234" s="56">
        <f t="shared" si="66"/>
        <v>20.6</v>
      </c>
      <c r="X234" s="56">
        <f t="shared" si="66"/>
        <v>33.5</v>
      </c>
      <c r="Y234" s="56">
        <f t="shared" si="66"/>
        <v>30.5</v>
      </c>
      <c r="Z234" s="56">
        <f t="shared" si="66"/>
        <v>21</v>
      </c>
      <c r="AA234" s="56">
        <f t="shared" si="66"/>
        <v>9.6</v>
      </c>
      <c r="AB234" s="56">
        <f t="shared" si="66"/>
        <v>6.5</v>
      </c>
      <c r="AC234" s="56">
        <f t="shared" si="66"/>
        <v>4.3</v>
      </c>
      <c r="AD234" s="56">
        <f t="shared" si="66"/>
        <v>5.0999999999999996</v>
      </c>
      <c r="AE234" s="56">
        <f t="shared" si="66"/>
        <v>7.5</v>
      </c>
      <c r="AF234" s="56">
        <f t="shared" si="66"/>
        <v>12.5</v>
      </c>
      <c r="AG234" s="78"/>
    </row>
    <row r="235" spans="4:33" ht="18.75" thickBot="1">
      <c r="D235" s="56">
        <f t="shared" si="65"/>
        <v>9.9</v>
      </c>
      <c r="E235" s="56">
        <f t="shared" si="63"/>
        <v>13.6</v>
      </c>
      <c r="F235" s="56">
        <f t="shared" si="63"/>
        <v>20.6</v>
      </c>
      <c r="G235" s="56">
        <f t="shared" si="63"/>
        <v>33.5</v>
      </c>
      <c r="H235" s="56">
        <f t="shared" si="63"/>
        <v>30.5</v>
      </c>
      <c r="I235" s="56">
        <f t="shared" si="63"/>
        <v>21</v>
      </c>
      <c r="J235" s="56">
        <f t="shared" si="63"/>
        <v>9.6</v>
      </c>
      <c r="K235" s="56">
        <f t="shared" si="63"/>
        <v>6.5</v>
      </c>
      <c r="L235" s="56">
        <f t="shared" si="63"/>
        <v>4.3</v>
      </c>
      <c r="M235" s="56">
        <f t="shared" si="63"/>
        <v>5.0999999999999996</v>
      </c>
      <c r="N235" s="56">
        <f t="shared" si="63"/>
        <v>7.5</v>
      </c>
      <c r="O235" s="56">
        <f t="shared" si="63"/>
        <v>12.5</v>
      </c>
      <c r="U235" s="56">
        <f t="shared" si="66"/>
        <v>9.9</v>
      </c>
      <c r="V235" s="56">
        <f t="shared" si="66"/>
        <v>13.6</v>
      </c>
      <c r="W235" s="56">
        <f t="shared" si="66"/>
        <v>20.6</v>
      </c>
      <c r="X235" s="56">
        <f t="shared" si="66"/>
        <v>33.5</v>
      </c>
      <c r="Y235" s="56">
        <f t="shared" si="66"/>
        <v>30.5</v>
      </c>
      <c r="Z235" s="56">
        <f t="shared" si="66"/>
        <v>21</v>
      </c>
      <c r="AA235" s="56">
        <f t="shared" si="66"/>
        <v>9.6</v>
      </c>
      <c r="AB235" s="56">
        <f t="shared" si="66"/>
        <v>6.5</v>
      </c>
      <c r="AC235" s="56">
        <f t="shared" si="66"/>
        <v>4.3</v>
      </c>
      <c r="AD235" s="56">
        <f t="shared" si="66"/>
        <v>5.0999999999999996</v>
      </c>
      <c r="AE235" s="56">
        <f t="shared" si="66"/>
        <v>7.5</v>
      </c>
      <c r="AF235" s="56">
        <f t="shared" si="66"/>
        <v>12.5</v>
      </c>
      <c r="AG235" s="78"/>
    </row>
    <row r="236" spans="4:33" ht="18.75" thickBot="1">
      <c r="D236" s="56">
        <f t="shared" si="65"/>
        <v>9.9</v>
      </c>
      <c r="E236" s="56">
        <f t="shared" si="63"/>
        <v>13.6</v>
      </c>
      <c r="F236" s="56">
        <f t="shared" si="63"/>
        <v>20.6</v>
      </c>
      <c r="G236" s="56">
        <f t="shared" si="63"/>
        <v>33.5</v>
      </c>
      <c r="H236" s="56">
        <f t="shared" si="63"/>
        <v>30.5</v>
      </c>
      <c r="I236" s="56">
        <f t="shared" si="63"/>
        <v>21</v>
      </c>
      <c r="J236" s="56">
        <f t="shared" si="63"/>
        <v>9.6</v>
      </c>
      <c r="K236" s="56">
        <f t="shared" si="63"/>
        <v>6.5</v>
      </c>
      <c r="L236" s="56">
        <f t="shared" si="63"/>
        <v>4.3</v>
      </c>
      <c r="M236" s="56">
        <f t="shared" si="63"/>
        <v>5.0999999999999996</v>
      </c>
      <c r="N236" s="56">
        <f t="shared" si="63"/>
        <v>7.5</v>
      </c>
      <c r="O236" s="56">
        <f t="shared" si="63"/>
        <v>12.5</v>
      </c>
      <c r="U236" s="56">
        <f t="shared" si="66"/>
        <v>9.9</v>
      </c>
      <c r="V236" s="56">
        <f t="shared" si="66"/>
        <v>13.6</v>
      </c>
      <c r="W236" s="56">
        <f t="shared" si="66"/>
        <v>20.6</v>
      </c>
      <c r="X236" s="56">
        <f t="shared" si="66"/>
        <v>33.5</v>
      </c>
      <c r="Y236" s="56">
        <f t="shared" si="66"/>
        <v>30.5</v>
      </c>
      <c r="Z236" s="56">
        <f t="shared" si="66"/>
        <v>21</v>
      </c>
      <c r="AA236" s="56">
        <f t="shared" si="66"/>
        <v>9.6</v>
      </c>
      <c r="AB236" s="56">
        <f t="shared" si="66"/>
        <v>6.5</v>
      </c>
      <c r="AC236" s="56">
        <f t="shared" si="66"/>
        <v>4.3</v>
      </c>
      <c r="AD236" s="56">
        <f t="shared" si="66"/>
        <v>5.0999999999999996</v>
      </c>
      <c r="AE236" s="56">
        <f t="shared" si="66"/>
        <v>7.5</v>
      </c>
      <c r="AF236" s="56">
        <f t="shared" si="66"/>
        <v>12.5</v>
      </c>
      <c r="AG236" s="78"/>
    </row>
    <row r="237" spans="4:33" ht="18.75" thickBot="1">
      <c r="D237" s="56">
        <f t="shared" si="65"/>
        <v>9.9</v>
      </c>
      <c r="E237" s="56">
        <f t="shared" si="63"/>
        <v>13.6</v>
      </c>
      <c r="F237" s="56">
        <f t="shared" si="63"/>
        <v>20.6</v>
      </c>
      <c r="G237" s="56">
        <f t="shared" si="63"/>
        <v>33.5</v>
      </c>
      <c r="H237" s="56">
        <f t="shared" si="63"/>
        <v>30.5</v>
      </c>
      <c r="I237" s="56">
        <f t="shared" si="63"/>
        <v>21</v>
      </c>
      <c r="J237" s="56">
        <f t="shared" si="63"/>
        <v>9.6</v>
      </c>
      <c r="K237" s="56">
        <f t="shared" si="63"/>
        <v>6.5</v>
      </c>
      <c r="L237" s="56">
        <f t="shared" si="63"/>
        <v>4.3</v>
      </c>
      <c r="M237" s="56">
        <f t="shared" si="63"/>
        <v>5.0999999999999996</v>
      </c>
      <c r="N237" s="56">
        <f t="shared" si="63"/>
        <v>7.5</v>
      </c>
      <c r="O237" s="56">
        <f t="shared" si="63"/>
        <v>12.5</v>
      </c>
      <c r="U237" s="56">
        <f t="shared" si="66"/>
        <v>9.9</v>
      </c>
      <c r="V237" s="56">
        <f t="shared" si="66"/>
        <v>13.6</v>
      </c>
      <c r="W237" s="56">
        <f t="shared" si="66"/>
        <v>20.6</v>
      </c>
      <c r="X237" s="56">
        <f t="shared" si="66"/>
        <v>33.5</v>
      </c>
      <c r="Y237" s="56">
        <f t="shared" si="66"/>
        <v>30.5</v>
      </c>
      <c r="Z237" s="56">
        <f t="shared" si="66"/>
        <v>21</v>
      </c>
      <c r="AA237" s="56">
        <f t="shared" si="66"/>
        <v>9.6</v>
      </c>
      <c r="AB237" s="56">
        <f t="shared" si="66"/>
        <v>6.5</v>
      </c>
      <c r="AC237" s="56">
        <f t="shared" si="66"/>
        <v>4.3</v>
      </c>
      <c r="AD237" s="56">
        <f t="shared" si="66"/>
        <v>5.0999999999999996</v>
      </c>
      <c r="AE237" s="56">
        <f t="shared" si="66"/>
        <v>7.5</v>
      </c>
      <c r="AF237" s="56">
        <f t="shared" si="66"/>
        <v>12.5</v>
      </c>
      <c r="AG237" s="78"/>
    </row>
    <row r="238" spans="4:33" ht="18.75" thickBot="1">
      <c r="D238" s="56">
        <f t="shared" si="65"/>
        <v>9.9</v>
      </c>
      <c r="E238" s="56">
        <f t="shared" si="63"/>
        <v>13.6</v>
      </c>
      <c r="F238" s="56">
        <f t="shared" si="63"/>
        <v>20.6</v>
      </c>
      <c r="G238" s="56">
        <f t="shared" si="63"/>
        <v>33.5</v>
      </c>
      <c r="H238" s="56">
        <f t="shared" si="63"/>
        <v>30.5</v>
      </c>
      <c r="I238" s="56">
        <f t="shared" si="63"/>
        <v>21</v>
      </c>
      <c r="J238" s="56">
        <f t="shared" si="63"/>
        <v>9.6</v>
      </c>
      <c r="K238" s="56">
        <f t="shared" si="63"/>
        <v>6.5</v>
      </c>
      <c r="L238" s="56">
        <f t="shared" si="63"/>
        <v>4.3</v>
      </c>
      <c r="M238" s="56">
        <f t="shared" si="63"/>
        <v>5.0999999999999996</v>
      </c>
      <c r="N238" s="56">
        <f t="shared" si="63"/>
        <v>7.5</v>
      </c>
      <c r="O238" s="56">
        <f t="shared" si="63"/>
        <v>12.5</v>
      </c>
      <c r="U238" s="56">
        <f t="shared" si="66"/>
        <v>9.9</v>
      </c>
      <c r="V238" s="56">
        <f t="shared" si="66"/>
        <v>13.6</v>
      </c>
      <c r="W238" s="56">
        <f t="shared" si="66"/>
        <v>20.6</v>
      </c>
      <c r="X238" s="56">
        <f t="shared" si="66"/>
        <v>33.5</v>
      </c>
      <c r="Y238" s="56">
        <f t="shared" si="66"/>
        <v>30.5</v>
      </c>
      <c r="Z238" s="56">
        <f t="shared" si="66"/>
        <v>21</v>
      </c>
      <c r="AA238" s="56">
        <f t="shared" si="66"/>
        <v>9.6</v>
      </c>
      <c r="AB238" s="56">
        <f t="shared" si="66"/>
        <v>6.5</v>
      </c>
      <c r="AC238" s="56">
        <f t="shared" si="66"/>
        <v>4.3</v>
      </c>
      <c r="AD238" s="56">
        <f t="shared" si="66"/>
        <v>5.0999999999999996</v>
      </c>
      <c r="AE238" s="56">
        <f t="shared" si="66"/>
        <v>7.5</v>
      </c>
      <c r="AF238" s="56">
        <f t="shared" si="66"/>
        <v>12.5</v>
      </c>
      <c r="AG238" s="78"/>
    </row>
    <row r="239" spans="4:33" ht="18.75" thickBot="1">
      <c r="D239" s="56">
        <f t="shared" si="65"/>
        <v>9.9</v>
      </c>
      <c r="E239" s="56">
        <f t="shared" si="63"/>
        <v>13.6</v>
      </c>
      <c r="F239" s="56">
        <f t="shared" si="63"/>
        <v>20.6</v>
      </c>
      <c r="G239" s="56">
        <f t="shared" si="63"/>
        <v>33.5</v>
      </c>
      <c r="H239" s="56">
        <f t="shared" si="63"/>
        <v>30.5</v>
      </c>
      <c r="I239" s="56">
        <f t="shared" si="63"/>
        <v>21</v>
      </c>
      <c r="J239" s="56">
        <f t="shared" si="63"/>
        <v>9.6</v>
      </c>
      <c r="K239" s="56">
        <f t="shared" si="63"/>
        <v>6.5</v>
      </c>
      <c r="L239" s="56">
        <f t="shared" si="63"/>
        <v>4.3</v>
      </c>
      <c r="M239" s="56">
        <f t="shared" si="63"/>
        <v>5.0999999999999996</v>
      </c>
      <c r="N239" s="56">
        <f t="shared" si="63"/>
        <v>7.5</v>
      </c>
      <c r="O239" s="56">
        <f t="shared" si="63"/>
        <v>12.5</v>
      </c>
      <c r="U239" s="56">
        <f t="shared" si="66"/>
        <v>9.9</v>
      </c>
      <c r="V239" s="56">
        <f t="shared" si="66"/>
        <v>13.6</v>
      </c>
      <c r="W239" s="56">
        <f t="shared" si="66"/>
        <v>20.6</v>
      </c>
      <c r="X239" s="56">
        <f t="shared" si="66"/>
        <v>33.5</v>
      </c>
      <c r="Y239" s="56">
        <f t="shared" si="66"/>
        <v>30.5</v>
      </c>
      <c r="Z239" s="56">
        <f t="shared" si="66"/>
        <v>21</v>
      </c>
      <c r="AA239" s="56">
        <f t="shared" si="66"/>
        <v>9.6</v>
      </c>
      <c r="AB239" s="56">
        <f t="shared" si="66"/>
        <v>6.5</v>
      </c>
      <c r="AC239" s="56">
        <f t="shared" si="66"/>
        <v>4.3</v>
      </c>
      <c r="AD239" s="56">
        <f t="shared" si="66"/>
        <v>5.0999999999999996</v>
      </c>
      <c r="AE239" s="56">
        <f t="shared" si="66"/>
        <v>7.5</v>
      </c>
      <c r="AF239" s="56">
        <f t="shared" si="66"/>
        <v>12.5</v>
      </c>
      <c r="AG239" s="78"/>
    </row>
    <row r="240" spans="4:33" ht="18.75" thickBot="1">
      <c r="D240" s="56">
        <f t="shared" si="65"/>
        <v>9.9</v>
      </c>
      <c r="E240" s="56">
        <f t="shared" si="63"/>
        <v>13.6</v>
      </c>
      <c r="F240" s="56">
        <f t="shared" si="63"/>
        <v>20.6</v>
      </c>
      <c r="G240" s="56">
        <f t="shared" si="63"/>
        <v>33.5</v>
      </c>
      <c r="H240" s="56">
        <f t="shared" si="63"/>
        <v>30.5</v>
      </c>
      <c r="I240" s="56">
        <f t="shared" si="63"/>
        <v>21</v>
      </c>
      <c r="J240" s="56">
        <f t="shared" si="63"/>
        <v>9.6</v>
      </c>
      <c r="K240" s="56">
        <f t="shared" si="63"/>
        <v>6.5</v>
      </c>
      <c r="L240" s="56">
        <f t="shared" si="63"/>
        <v>4.3</v>
      </c>
      <c r="M240" s="56">
        <f t="shared" si="63"/>
        <v>5.0999999999999996</v>
      </c>
      <c r="N240" s="56">
        <f t="shared" si="63"/>
        <v>7.5</v>
      </c>
      <c r="O240" s="56">
        <f t="shared" si="63"/>
        <v>12.5</v>
      </c>
      <c r="U240" s="56">
        <f t="shared" si="66"/>
        <v>9.9</v>
      </c>
      <c r="V240" s="56">
        <f t="shared" si="66"/>
        <v>13.6</v>
      </c>
      <c r="W240" s="56">
        <f t="shared" si="66"/>
        <v>20.6</v>
      </c>
      <c r="X240" s="56">
        <f t="shared" si="66"/>
        <v>33.5</v>
      </c>
      <c r="Y240" s="56">
        <f t="shared" si="66"/>
        <v>30.5</v>
      </c>
      <c r="Z240" s="56">
        <f t="shared" si="66"/>
        <v>21</v>
      </c>
      <c r="AA240" s="56">
        <f t="shared" si="66"/>
        <v>9.6</v>
      </c>
      <c r="AB240" s="56">
        <f t="shared" si="66"/>
        <v>6.5</v>
      </c>
      <c r="AC240" s="56">
        <f t="shared" si="66"/>
        <v>4.3</v>
      </c>
      <c r="AD240" s="56">
        <f t="shared" si="66"/>
        <v>5.0999999999999996</v>
      </c>
      <c r="AE240" s="56">
        <f t="shared" si="66"/>
        <v>7.5</v>
      </c>
      <c r="AF240" s="56">
        <f t="shared" si="66"/>
        <v>12.5</v>
      </c>
      <c r="AG240" s="78"/>
    </row>
    <row r="241" spans="4:33" ht="18.75" thickBot="1">
      <c r="D241" s="56">
        <f t="shared" si="65"/>
        <v>9.9</v>
      </c>
      <c r="E241" s="56">
        <f t="shared" si="63"/>
        <v>13.6</v>
      </c>
      <c r="F241" s="56">
        <f t="shared" si="63"/>
        <v>20.6</v>
      </c>
      <c r="G241" s="56">
        <f t="shared" si="63"/>
        <v>33.5</v>
      </c>
      <c r="H241" s="56">
        <f t="shared" si="63"/>
        <v>30.5</v>
      </c>
      <c r="I241" s="56">
        <f t="shared" si="63"/>
        <v>21</v>
      </c>
      <c r="J241" s="56">
        <f t="shared" si="63"/>
        <v>9.6</v>
      </c>
      <c r="K241" s="56">
        <f t="shared" si="63"/>
        <v>6.5</v>
      </c>
      <c r="L241" s="56">
        <f t="shared" si="63"/>
        <v>4.3</v>
      </c>
      <c r="M241" s="56">
        <f t="shared" si="63"/>
        <v>5.0999999999999996</v>
      </c>
      <c r="N241" s="56">
        <f t="shared" si="63"/>
        <v>7.5</v>
      </c>
      <c r="O241" s="56">
        <f t="shared" si="63"/>
        <v>12.5</v>
      </c>
      <c r="U241" s="56">
        <f t="shared" si="66"/>
        <v>9.9</v>
      </c>
      <c r="V241" s="56">
        <f t="shared" si="66"/>
        <v>13.6</v>
      </c>
      <c r="W241" s="56">
        <f t="shared" si="66"/>
        <v>20.6</v>
      </c>
      <c r="X241" s="56">
        <f t="shared" si="66"/>
        <v>33.5</v>
      </c>
      <c r="Y241" s="56">
        <f t="shared" si="66"/>
        <v>30.5</v>
      </c>
      <c r="Z241" s="56">
        <f t="shared" si="66"/>
        <v>21</v>
      </c>
      <c r="AA241" s="56">
        <f t="shared" si="66"/>
        <v>9.6</v>
      </c>
      <c r="AB241" s="56">
        <f t="shared" si="66"/>
        <v>6.5</v>
      </c>
      <c r="AC241" s="56">
        <f t="shared" si="66"/>
        <v>4.3</v>
      </c>
      <c r="AD241" s="56">
        <f t="shared" si="66"/>
        <v>5.0999999999999996</v>
      </c>
      <c r="AE241" s="56">
        <f t="shared" si="66"/>
        <v>7.5</v>
      </c>
      <c r="AF241" s="56">
        <f t="shared" si="66"/>
        <v>12.5</v>
      </c>
      <c r="AG241" s="78"/>
    </row>
    <row r="242" spans="4:33" ht="18.75" thickBot="1">
      <c r="D242" s="56">
        <f t="shared" si="65"/>
        <v>9.9</v>
      </c>
      <c r="E242" s="56">
        <f t="shared" si="63"/>
        <v>13.6</v>
      </c>
      <c r="F242" s="56">
        <f t="shared" si="63"/>
        <v>20.6</v>
      </c>
      <c r="G242" s="56">
        <f t="shared" si="63"/>
        <v>33.5</v>
      </c>
      <c r="H242" s="56">
        <f t="shared" si="63"/>
        <v>30.5</v>
      </c>
      <c r="I242" s="56">
        <f t="shared" si="63"/>
        <v>21</v>
      </c>
      <c r="J242" s="56">
        <f t="shared" si="63"/>
        <v>9.6</v>
      </c>
      <c r="K242" s="56">
        <f t="shared" si="63"/>
        <v>6.5</v>
      </c>
      <c r="L242" s="56">
        <f t="shared" si="63"/>
        <v>4.3</v>
      </c>
      <c r="M242" s="56">
        <f t="shared" si="63"/>
        <v>5.0999999999999996</v>
      </c>
      <c r="N242" s="56">
        <f t="shared" si="63"/>
        <v>7.5</v>
      </c>
      <c r="O242" s="56">
        <f t="shared" si="63"/>
        <v>12.5</v>
      </c>
      <c r="U242" s="56">
        <f t="shared" si="66"/>
        <v>9.9</v>
      </c>
      <c r="V242" s="56">
        <f t="shared" si="66"/>
        <v>13.6</v>
      </c>
      <c r="W242" s="56">
        <f t="shared" si="66"/>
        <v>20.6</v>
      </c>
      <c r="X242" s="56">
        <f t="shared" si="66"/>
        <v>33.5</v>
      </c>
      <c r="Y242" s="56">
        <f t="shared" si="66"/>
        <v>30.5</v>
      </c>
      <c r="Z242" s="56">
        <f t="shared" si="66"/>
        <v>21</v>
      </c>
      <c r="AA242" s="56">
        <f t="shared" si="66"/>
        <v>9.6</v>
      </c>
      <c r="AB242" s="56">
        <f t="shared" si="66"/>
        <v>6.5</v>
      </c>
      <c r="AC242" s="56">
        <f t="shared" si="66"/>
        <v>4.3</v>
      </c>
      <c r="AD242" s="56">
        <f t="shared" si="66"/>
        <v>5.0999999999999996</v>
      </c>
      <c r="AE242" s="56">
        <f t="shared" si="66"/>
        <v>7.5</v>
      </c>
      <c r="AF242" s="56">
        <f t="shared" si="66"/>
        <v>12.5</v>
      </c>
      <c r="AG242" s="78"/>
    </row>
    <row r="243" spans="4:33" ht="18.75" thickBot="1">
      <c r="D243" s="56">
        <f t="shared" si="65"/>
        <v>9.9</v>
      </c>
      <c r="E243" s="56">
        <f t="shared" si="63"/>
        <v>13.6</v>
      </c>
      <c r="F243" s="56">
        <f t="shared" si="63"/>
        <v>20.6</v>
      </c>
      <c r="G243" s="56">
        <f t="shared" si="63"/>
        <v>33.5</v>
      </c>
      <c r="H243" s="56">
        <f t="shared" si="63"/>
        <v>30.5</v>
      </c>
      <c r="I243" s="56">
        <f t="shared" si="63"/>
        <v>21</v>
      </c>
      <c r="J243" s="56">
        <f t="shared" si="63"/>
        <v>9.6</v>
      </c>
      <c r="K243" s="56">
        <f t="shared" si="63"/>
        <v>6.5</v>
      </c>
      <c r="L243" s="56">
        <f t="shared" si="63"/>
        <v>4.3</v>
      </c>
      <c r="M243" s="56">
        <f t="shared" si="63"/>
        <v>5.0999999999999996</v>
      </c>
      <c r="N243" s="56">
        <f t="shared" si="63"/>
        <v>7.5</v>
      </c>
      <c r="O243" s="56">
        <f t="shared" si="63"/>
        <v>12.5</v>
      </c>
      <c r="U243" s="56">
        <f t="shared" si="66"/>
        <v>9.9</v>
      </c>
      <c r="V243" s="56">
        <f t="shared" si="66"/>
        <v>13.6</v>
      </c>
      <c r="W243" s="56">
        <f t="shared" si="66"/>
        <v>20.6</v>
      </c>
      <c r="X243" s="56">
        <f t="shared" si="66"/>
        <v>33.5</v>
      </c>
      <c r="Y243" s="56">
        <f t="shared" si="66"/>
        <v>30.5</v>
      </c>
      <c r="Z243" s="56">
        <f t="shared" si="66"/>
        <v>21</v>
      </c>
      <c r="AA243" s="56">
        <f t="shared" si="66"/>
        <v>9.6</v>
      </c>
      <c r="AB243" s="56">
        <f t="shared" si="66"/>
        <v>6.5</v>
      </c>
      <c r="AC243" s="56">
        <f t="shared" si="66"/>
        <v>4.3</v>
      </c>
      <c r="AD243" s="56">
        <f t="shared" si="66"/>
        <v>5.0999999999999996</v>
      </c>
      <c r="AE243" s="56">
        <f t="shared" si="66"/>
        <v>7.5</v>
      </c>
      <c r="AF243" s="56">
        <f t="shared" si="66"/>
        <v>12.5</v>
      </c>
      <c r="AG243" s="78"/>
    </row>
    <row r="244" spans="4:33" ht="18.75" thickBot="1">
      <c r="D244" s="56">
        <f t="shared" si="65"/>
        <v>9.9</v>
      </c>
      <c r="E244" s="56">
        <f t="shared" ref="E244:E264" si="67">E243</f>
        <v>13.6</v>
      </c>
      <c r="F244" s="56">
        <f t="shared" ref="F244:F264" si="68">F243</f>
        <v>20.6</v>
      </c>
      <c r="G244" s="56">
        <f t="shared" ref="G244:G264" si="69">G243</f>
        <v>33.5</v>
      </c>
      <c r="H244" s="56">
        <f t="shared" ref="H244:H264" si="70">H243</f>
        <v>30.5</v>
      </c>
      <c r="I244" s="56">
        <f t="shared" ref="I244:I264" si="71">I243</f>
        <v>21</v>
      </c>
      <c r="J244" s="56">
        <f t="shared" ref="J244:J264" si="72">J243</f>
        <v>9.6</v>
      </c>
      <c r="K244" s="56">
        <f t="shared" ref="K244:K264" si="73">K243</f>
        <v>6.5</v>
      </c>
      <c r="L244" s="56">
        <f t="shared" ref="L244:L264" si="74">L243</f>
        <v>4.3</v>
      </c>
      <c r="M244" s="56">
        <f t="shared" ref="M244:M264" si="75">M243</f>
        <v>5.0999999999999996</v>
      </c>
      <c r="N244" s="56">
        <f t="shared" ref="N244:N264" si="76">N243</f>
        <v>7.5</v>
      </c>
      <c r="O244" s="56">
        <f t="shared" ref="O244:O264" si="77">O243</f>
        <v>12.5</v>
      </c>
      <c r="U244" s="56">
        <f t="shared" si="66"/>
        <v>9.9</v>
      </c>
      <c r="V244" s="56">
        <f t="shared" si="66"/>
        <v>13.6</v>
      </c>
      <c r="W244" s="56">
        <f t="shared" si="66"/>
        <v>20.6</v>
      </c>
      <c r="X244" s="56">
        <f t="shared" si="66"/>
        <v>33.5</v>
      </c>
      <c r="Y244" s="56">
        <f t="shared" si="66"/>
        <v>30.5</v>
      </c>
      <c r="Z244" s="56">
        <f t="shared" si="66"/>
        <v>21</v>
      </c>
      <c r="AA244" s="56">
        <f t="shared" si="66"/>
        <v>9.6</v>
      </c>
      <c r="AB244" s="56">
        <f t="shared" si="66"/>
        <v>6.5</v>
      </c>
      <c r="AC244" s="56">
        <f t="shared" si="66"/>
        <v>4.3</v>
      </c>
      <c r="AD244" s="56">
        <f t="shared" si="66"/>
        <v>5.0999999999999996</v>
      </c>
      <c r="AE244" s="56">
        <f t="shared" si="66"/>
        <v>7.5</v>
      </c>
      <c r="AF244" s="56">
        <f t="shared" si="66"/>
        <v>12.5</v>
      </c>
      <c r="AG244" s="78"/>
    </row>
    <row r="245" spans="4:33" ht="18.75" thickBot="1">
      <c r="D245" s="56">
        <f t="shared" si="65"/>
        <v>9.9</v>
      </c>
      <c r="E245" s="56">
        <f t="shared" si="67"/>
        <v>13.6</v>
      </c>
      <c r="F245" s="56">
        <f t="shared" si="68"/>
        <v>20.6</v>
      </c>
      <c r="G245" s="56">
        <f t="shared" si="69"/>
        <v>33.5</v>
      </c>
      <c r="H245" s="56">
        <f t="shared" si="70"/>
        <v>30.5</v>
      </c>
      <c r="I245" s="56">
        <f t="shared" si="71"/>
        <v>21</v>
      </c>
      <c r="J245" s="56">
        <f t="shared" si="72"/>
        <v>9.6</v>
      </c>
      <c r="K245" s="56">
        <f t="shared" si="73"/>
        <v>6.5</v>
      </c>
      <c r="L245" s="56">
        <f t="shared" si="74"/>
        <v>4.3</v>
      </c>
      <c r="M245" s="56">
        <f t="shared" si="75"/>
        <v>5.0999999999999996</v>
      </c>
      <c r="N245" s="56">
        <f t="shared" si="76"/>
        <v>7.5</v>
      </c>
      <c r="O245" s="56">
        <f t="shared" si="77"/>
        <v>12.5</v>
      </c>
      <c r="U245" s="56">
        <f t="shared" ref="U245:AF260" si="78">U244</f>
        <v>9.9</v>
      </c>
      <c r="V245" s="56">
        <f t="shared" si="78"/>
        <v>13.6</v>
      </c>
      <c r="W245" s="56">
        <f t="shared" si="78"/>
        <v>20.6</v>
      </c>
      <c r="X245" s="56">
        <f t="shared" si="78"/>
        <v>33.5</v>
      </c>
      <c r="Y245" s="56">
        <f t="shared" si="78"/>
        <v>30.5</v>
      </c>
      <c r="Z245" s="56">
        <f t="shared" si="78"/>
        <v>21</v>
      </c>
      <c r="AA245" s="56">
        <f t="shared" si="78"/>
        <v>9.6</v>
      </c>
      <c r="AB245" s="56">
        <f t="shared" si="78"/>
        <v>6.5</v>
      </c>
      <c r="AC245" s="56">
        <f t="shared" si="78"/>
        <v>4.3</v>
      </c>
      <c r="AD245" s="56">
        <f t="shared" si="78"/>
        <v>5.0999999999999996</v>
      </c>
      <c r="AE245" s="56">
        <f t="shared" si="78"/>
        <v>7.5</v>
      </c>
      <c r="AF245" s="56">
        <f t="shared" si="78"/>
        <v>12.5</v>
      </c>
      <c r="AG245" s="78"/>
    </row>
    <row r="246" spans="4:33" ht="18.75" thickBot="1">
      <c r="D246" s="56">
        <f t="shared" si="65"/>
        <v>9.9</v>
      </c>
      <c r="E246" s="56">
        <f t="shared" si="67"/>
        <v>13.6</v>
      </c>
      <c r="F246" s="56">
        <f t="shared" si="68"/>
        <v>20.6</v>
      </c>
      <c r="G246" s="56">
        <f t="shared" si="69"/>
        <v>33.5</v>
      </c>
      <c r="H246" s="56">
        <f t="shared" si="70"/>
        <v>30.5</v>
      </c>
      <c r="I246" s="56">
        <f t="shared" si="71"/>
        <v>21</v>
      </c>
      <c r="J246" s="56">
        <f t="shared" si="72"/>
        <v>9.6</v>
      </c>
      <c r="K246" s="56">
        <f t="shared" si="73"/>
        <v>6.5</v>
      </c>
      <c r="L246" s="56">
        <f t="shared" si="74"/>
        <v>4.3</v>
      </c>
      <c r="M246" s="56">
        <f t="shared" si="75"/>
        <v>5.0999999999999996</v>
      </c>
      <c r="N246" s="56">
        <f t="shared" si="76"/>
        <v>7.5</v>
      </c>
      <c r="O246" s="56">
        <f t="shared" si="77"/>
        <v>12.5</v>
      </c>
      <c r="U246" s="56">
        <f t="shared" si="78"/>
        <v>9.9</v>
      </c>
      <c r="V246" s="56">
        <f t="shared" si="78"/>
        <v>13.6</v>
      </c>
      <c r="W246" s="56">
        <f t="shared" si="78"/>
        <v>20.6</v>
      </c>
      <c r="X246" s="56">
        <f t="shared" si="78"/>
        <v>33.5</v>
      </c>
      <c r="Y246" s="56">
        <f t="shared" si="78"/>
        <v>30.5</v>
      </c>
      <c r="Z246" s="56">
        <f t="shared" si="78"/>
        <v>21</v>
      </c>
      <c r="AA246" s="56">
        <f t="shared" si="78"/>
        <v>9.6</v>
      </c>
      <c r="AB246" s="56">
        <f t="shared" si="78"/>
        <v>6.5</v>
      </c>
      <c r="AC246" s="56">
        <f t="shared" si="78"/>
        <v>4.3</v>
      </c>
      <c r="AD246" s="56">
        <f t="shared" si="78"/>
        <v>5.0999999999999996</v>
      </c>
      <c r="AE246" s="56">
        <f t="shared" si="78"/>
        <v>7.5</v>
      </c>
      <c r="AF246" s="56">
        <f t="shared" si="78"/>
        <v>12.5</v>
      </c>
      <c r="AG246" s="78"/>
    </row>
    <row r="247" spans="4:33" ht="18.75" thickBot="1">
      <c r="D247" s="56">
        <f t="shared" si="65"/>
        <v>9.9</v>
      </c>
      <c r="E247" s="56">
        <f t="shared" si="67"/>
        <v>13.6</v>
      </c>
      <c r="F247" s="56">
        <f t="shared" si="68"/>
        <v>20.6</v>
      </c>
      <c r="G247" s="56">
        <f t="shared" si="69"/>
        <v>33.5</v>
      </c>
      <c r="H247" s="56">
        <f t="shared" si="70"/>
        <v>30.5</v>
      </c>
      <c r="I247" s="56">
        <f t="shared" si="71"/>
        <v>21</v>
      </c>
      <c r="J247" s="56">
        <f t="shared" si="72"/>
        <v>9.6</v>
      </c>
      <c r="K247" s="56">
        <f t="shared" si="73"/>
        <v>6.5</v>
      </c>
      <c r="L247" s="56">
        <f t="shared" si="74"/>
        <v>4.3</v>
      </c>
      <c r="M247" s="56">
        <f t="shared" si="75"/>
        <v>5.0999999999999996</v>
      </c>
      <c r="N247" s="56">
        <f t="shared" si="76"/>
        <v>7.5</v>
      </c>
      <c r="O247" s="56">
        <f t="shared" si="77"/>
        <v>12.5</v>
      </c>
      <c r="U247" s="56">
        <f t="shared" si="78"/>
        <v>9.9</v>
      </c>
      <c r="V247" s="56">
        <f t="shared" si="78"/>
        <v>13.6</v>
      </c>
      <c r="W247" s="56">
        <f t="shared" si="78"/>
        <v>20.6</v>
      </c>
      <c r="X247" s="56">
        <f t="shared" si="78"/>
        <v>33.5</v>
      </c>
      <c r="Y247" s="56">
        <f t="shared" si="78"/>
        <v>30.5</v>
      </c>
      <c r="Z247" s="56">
        <f t="shared" si="78"/>
        <v>21</v>
      </c>
      <c r="AA247" s="56">
        <f t="shared" si="78"/>
        <v>9.6</v>
      </c>
      <c r="AB247" s="56">
        <f t="shared" si="78"/>
        <v>6.5</v>
      </c>
      <c r="AC247" s="56">
        <f t="shared" si="78"/>
        <v>4.3</v>
      </c>
      <c r="AD247" s="56">
        <f t="shared" si="78"/>
        <v>5.0999999999999996</v>
      </c>
      <c r="AE247" s="56">
        <f t="shared" si="78"/>
        <v>7.5</v>
      </c>
      <c r="AF247" s="56">
        <f t="shared" si="78"/>
        <v>12.5</v>
      </c>
      <c r="AG247" s="78"/>
    </row>
    <row r="248" spans="4:33" ht="18.75" thickBot="1">
      <c r="D248" s="56">
        <f t="shared" si="65"/>
        <v>9.9</v>
      </c>
      <c r="E248" s="56">
        <f t="shared" si="67"/>
        <v>13.6</v>
      </c>
      <c r="F248" s="56">
        <f t="shared" si="68"/>
        <v>20.6</v>
      </c>
      <c r="G248" s="56">
        <f t="shared" si="69"/>
        <v>33.5</v>
      </c>
      <c r="H248" s="56">
        <f t="shared" si="70"/>
        <v>30.5</v>
      </c>
      <c r="I248" s="56">
        <f t="shared" si="71"/>
        <v>21</v>
      </c>
      <c r="J248" s="56">
        <f t="shared" si="72"/>
        <v>9.6</v>
      </c>
      <c r="K248" s="56">
        <f t="shared" si="73"/>
        <v>6.5</v>
      </c>
      <c r="L248" s="56">
        <f t="shared" si="74"/>
        <v>4.3</v>
      </c>
      <c r="M248" s="56">
        <f t="shared" si="75"/>
        <v>5.0999999999999996</v>
      </c>
      <c r="N248" s="56">
        <f t="shared" si="76"/>
        <v>7.5</v>
      </c>
      <c r="O248" s="56">
        <f t="shared" si="77"/>
        <v>12.5</v>
      </c>
      <c r="U248" s="56">
        <f t="shared" si="78"/>
        <v>9.9</v>
      </c>
      <c r="V248" s="56">
        <f t="shared" si="78"/>
        <v>13.6</v>
      </c>
      <c r="W248" s="56">
        <f t="shared" si="78"/>
        <v>20.6</v>
      </c>
      <c r="X248" s="56">
        <f t="shared" si="78"/>
        <v>33.5</v>
      </c>
      <c r="Y248" s="56">
        <f t="shared" si="78"/>
        <v>30.5</v>
      </c>
      <c r="Z248" s="56">
        <f t="shared" si="78"/>
        <v>21</v>
      </c>
      <c r="AA248" s="56">
        <f t="shared" si="78"/>
        <v>9.6</v>
      </c>
      <c r="AB248" s="56">
        <f t="shared" si="78"/>
        <v>6.5</v>
      </c>
      <c r="AC248" s="56">
        <f t="shared" si="78"/>
        <v>4.3</v>
      </c>
      <c r="AD248" s="56">
        <f t="shared" si="78"/>
        <v>5.0999999999999996</v>
      </c>
      <c r="AE248" s="56">
        <f t="shared" si="78"/>
        <v>7.5</v>
      </c>
      <c r="AF248" s="56">
        <f t="shared" si="78"/>
        <v>12.5</v>
      </c>
      <c r="AG248" s="78"/>
    </row>
    <row r="249" spans="4:33" ht="18.75" thickBot="1">
      <c r="D249" s="56">
        <f t="shared" si="65"/>
        <v>9.9</v>
      </c>
      <c r="E249" s="56">
        <f t="shared" si="67"/>
        <v>13.6</v>
      </c>
      <c r="F249" s="56">
        <f t="shared" si="68"/>
        <v>20.6</v>
      </c>
      <c r="G249" s="56">
        <f t="shared" si="69"/>
        <v>33.5</v>
      </c>
      <c r="H249" s="56">
        <f t="shared" si="70"/>
        <v>30.5</v>
      </c>
      <c r="I249" s="56">
        <f t="shared" si="71"/>
        <v>21</v>
      </c>
      <c r="J249" s="56">
        <f t="shared" si="72"/>
        <v>9.6</v>
      </c>
      <c r="K249" s="56">
        <f t="shared" si="73"/>
        <v>6.5</v>
      </c>
      <c r="L249" s="56">
        <f t="shared" si="74"/>
        <v>4.3</v>
      </c>
      <c r="M249" s="56">
        <f t="shared" si="75"/>
        <v>5.0999999999999996</v>
      </c>
      <c r="N249" s="56">
        <f t="shared" si="76"/>
        <v>7.5</v>
      </c>
      <c r="O249" s="56">
        <f t="shared" si="77"/>
        <v>12.5</v>
      </c>
      <c r="U249" s="56">
        <f t="shared" si="78"/>
        <v>9.9</v>
      </c>
      <c r="V249" s="56">
        <f t="shared" si="78"/>
        <v>13.6</v>
      </c>
      <c r="W249" s="56">
        <f t="shared" si="78"/>
        <v>20.6</v>
      </c>
      <c r="X249" s="56">
        <f t="shared" si="78"/>
        <v>33.5</v>
      </c>
      <c r="Y249" s="56">
        <f t="shared" si="78"/>
        <v>30.5</v>
      </c>
      <c r="Z249" s="56">
        <f t="shared" si="78"/>
        <v>21</v>
      </c>
      <c r="AA249" s="56">
        <f t="shared" si="78"/>
        <v>9.6</v>
      </c>
      <c r="AB249" s="56">
        <f t="shared" si="78"/>
        <v>6.5</v>
      </c>
      <c r="AC249" s="56">
        <f t="shared" si="78"/>
        <v>4.3</v>
      </c>
      <c r="AD249" s="56">
        <f t="shared" si="78"/>
        <v>5.0999999999999996</v>
      </c>
      <c r="AE249" s="56">
        <f t="shared" si="78"/>
        <v>7.5</v>
      </c>
      <c r="AF249" s="56">
        <f t="shared" si="78"/>
        <v>12.5</v>
      </c>
      <c r="AG249" s="78"/>
    </row>
    <row r="250" spans="4:33" ht="18.75" thickBot="1">
      <c r="D250" s="56">
        <f t="shared" si="65"/>
        <v>9.9</v>
      </c>
      <c r="E250" s="56">
        <f t="shared" si="67"/>
        <v>13.6</v>
      </c>
      <c r="F250" s="56">
        <f t="shared" si="68"/>
        <v>20.6</v>
      </c>
      <c r="G250" s="56">
        <f t="shared" si="69"/>
        <v>33.5</v>
      </c>
      <c r="H250" s="56">
        <f t="shared" si="70"/>
        <v>30.5</v>
      </c>
      <c r="I250" s="56">
        <f t="shared" si="71"/>
        <v>21</v>
      </c>
      <c r="J250" s="56">
        <f t="shared" si="72"/>
        <v>9.6</v>
      </c>
      <c r="K250" s="56">
        <f t="shared" si="73"/>
        <v>6.5</v>
      </c>
      <c r="L250" s="56">
        <f t="shared" si="74"/>
        <v>4.3</v>
      </c>
      <c r="M250" s="56">
        <f t="shared" si="75"/>
        <v>5.0999999999999996</v>
      </c>
      <c r="N250" s="56">
        <f t="shared" si="76"/>
        <v>7.5</v>
      </c>
      <c r="O250" s="56">
        <f t="shared" si="77"/>
        <v>12.5</v>
      </c>
      <c r="U250" s="56">
        <f t="shared" si="78"/>
        <v>9.9</v>
      </c>
      <c r="V250" s="56">
        <f t="shared" si="78"/>
        <v>13.6</v>
      </c>
      <c r="W250" s="56">
        <f t="shared" si="78"/>
        <v>20.6</v>
      </c>
      <c r="X250" s="56">
        <f t="shared" si="78"/>
        <v>33.5</v>
      </c>
      <c r="Y250" s="56">
        <f t="shared" si="78"/>
        <v>30.5</v>
      </c>
      <c r="Z250" s="56">
        <f t="shared" si="78"/>
        <v>21</v>
      </c>
      <c r="AA250" s="56">
        <f t="shared" si="78"/>
        <v>9.6</v>
      </c>
      <c r="AB250" s="56">
        <f t="shared" si="78"/>
        <v>6.5</v>
      </c>
      <c r="AC250" s="56">
        <f t="shared" si="78"/>
        <v>4.3</v>
      </c>
      <c r="AD250" s="56">
        <f t="shared" si="78"/>
        <v>5.0999999999999996</v>
      </c>
      <c r="AE250" s="56">
        <f t="shared" si="78"/>
        <v>7.5</v>
      </c>
      <c r="AF250" s="56">
        <f t="shared" si="78"/>
        <v>12.5</v>
      </c>
      <c r="AG250" s="78"/>
    </row>
    <row r="251" spans="4:33" ht="18.75" thickBot="1">
      <c r="D251" s="56">
        <f t="shared" si="65"/>
        <v>9.9</v>
      </c>
      <c r="E251" s="56">
        <f t="shared" si="67"/>
        <v>13.6</v>
      </c>
      <c r="F251" s="56">
        <f t="shared" si="68"/>
        <v>20.6</v>
      </c>
      <c r="G251" s="56">
        <f t="shared" si="69"/>
        <v>33.5</v>
      </c>
      <c r="H251" s="56">
        <f t="shared" si="70"/>
        <v>30.5</v>
      </c>
      <c r="I251" s="56">
        <f t="shared" si="71"/>
        <v>21</v>
      </c>
      <c r="J251" s="56">
        <f t="shared" si="72"/>
        <v>9.6</v>
      </c>
      <c r="K251" s="56">
        <f t="shared" si="73"/>
        <v>6.5</v>
      </c>
      <c r="L251" s="56">
        <f t="shared" si="74"/>
        <v>4.3</v>
      </c>
      <c r="M251" s="56">
        <f t="shared" si="75"/>
        <v>5.0999999999999996</v>
      </c>
      <c r="N251" s="56">
        <f t="shared" si="76"/>
        <v>7.5</v>
      </c>
      <c r="O251" s="56">
        <f t="shared" si="77"/>
        <v>12.5</v>
      </c>
      <c r="U251" s="56">
        <f t="shared" si="78"/>
        <v>9.9</v>
      </c>
      <c r="V251" s="56">
        <f t="shared" si="78"/>
        <v>13.6</v>
      </c>
      <c r="W251" s="56">
        <f t="shared" si="78"/>
        <v>20.6</v>
      </c>
      <c r="X251" s="56">
        <f t="shared" si="78"/>
        <v>33.5</v>
      </c>
      <c r="Y251" s="56">
        <f t="shared" si="78"/>
        <v>30.5</v>
      </c>
      <c r="Z251" s="56">
        <f t="shared" si="78"/>
        <v>21</v>
      </c>
      <c r="AA251" s="56">
        <f t="shared" si="78"/>
        <v>9.6</v>
      </c>
      <c r="AB251" s="56">
        <f t="shared" si="78"/>
        <v>6.5</v>
      </c>
      <c r="AC251" s="56">
        <f t="shared" si="78"/>
        <v>4.3</v>
      </c>
      <c r="AD251" s="56">
        <f t="shared" si="78"/>
        <v>5.0999999999999996</v>
      </c>
      <c r="AE251" s="56">
        <f t="shared" si="78"/>
        <v>7.5</v>
      </c>
      <c r="AF251" s="56">
        <f t="shared" si="78"/>
        <v>12.5</v>
      </c>
      <c r="AG251" s="78"/>
    </row>
    <row r="252" spans="4:33" ht="18.75" thickBot="1">
      <c r="D252" s="56">
        <f t="shared" si="65"/>
        <v>9.9</v>
      </c>
      <c r="E252" s="56">
        <f t="shared" si="67"/>
        <v>13.6</v>
      </c>
      <c r="F252" s="56">
        <f t="shared" si="68"/>
        <v>20.6</v>
      </c>
      <c r="G252" s="56">
        <f t="shared" si="69"/>
        <v>33.5</v>
      </c>
      <c r="H252" s="56">
        <f t="shared" si="70"/>
        <v>30.5</v>
      </c>
      <c r="I252" s="56">
        <f t="shared" si="71"/>
        <v>21</v>
      </c>
      <c r="J252" s="56">
        <f t="shared" si="72"/>
        <v>9.6</v>
      </c>
      <c r="K252" s="56">
        <f t="shared" si="73"/>
        <v>6.5</v>
      </c>
      <c r="L252" s="56">
        <f t="shared" si="74"/>
        <v>4.3</v>
      </c>
      <c r="M252" s="56">
        <f t="shared" si="75"/>
        <v>5.0999999999999996</v>
      </c>
      <c r="N252" s="56">
        <f t="shared" si="76"/>
        <v>7.5</v>
      </c>
      <c r="O252" s="56">
        <f t="shared" si="77"/>
        <v>12.5</v>
      </c>
      <c r="U252" s="56">
        <f t="shared" si="78"/>
        <v>9.9</v>
      </c>
      <c r="V252" s="56">
        <f t="shared" si="78"/>
        <v>13.6</v>
      </c>
      <c r="W252" s="56">
        <f t="shared" si="78"/>
        <v>20.6</v>
      </c>
      <c r="X252" s="56">
        <f t="shared" si="78"/>
        <v>33.5</v>
      </c>
      <c r="Y252" s="56">
        <f t="shared" si="78"/>
        <v>30.5</v>
      </c>
      <c r="Z252" s="56">
        <f t="shared" si="78"/>
        <v>21</v>
      </c>
      <c r="AA252" s="56">
        <f t="shared" si="78"/>
        <v>9.6</v>
      </c>
      <c r="AB252" s="56">
        <f t="shared" si="78"/>
        <v>6.5</v>
      </c>
      <c r="AC252" s="56">
        <f t="shared" si="78"/>
        <v>4.3</v>
      </c>
      <c r="AD252" s="56">
        <f t="shared" si="78"/>
        <v>5.0999999999999996</v>
      </c>
      <c r="AE252" s="56">
        <f t="shared" si="78"/>
        <v>7.5</v>
      </c>
      <c r="AF252" s="56">
        <f t="shared" si="78"/>
        <v>12.5</v>
      </c>
      <c r="AG252" s="78"/>
    </row>
    <row r="253" spans="4:33" ht="18.75" thickBot="1">
      <c r="D253" s="56">
        <f t="shared" si="65"/>
        <v>9.9</v>
      </c>
      <c r="E253" s="56">
        <f t="shared" si="67"/>
        <v>13.6</v>
      </c>
      <c r="F253" s="56">
        <f t="shared" si="68"/>
        <v>20.6</v>
      </c>
      <c r="G253" s="56">
        <f t="shared" si="69"/>
        <v>33.5</v>
      </c>
      <c r="H253" s="56">
        <f t="shared" si="70"/>
        <v>30.5</v>
      </c>
      <c r="I253" s="56">
        <f t="shared" si="71"/>
        <v>21</v>
      </c>
      <c r="J253" s="56">
        <f t="shared" si="72"/>
        <v>9.6</v>
      </c>
      <c r="K253" s="56">
        <f t="shared" si="73"/>
        <v>6.5</v>
      </c>
      <c r="L253" s="56">
        <f t="shared" si="74"/>
        <v>4.3</v>
      </c>
      <c r="M253" s="56">
        <f t="shared" si="75"/>
        <v>5.0999999999999996</v>
      </c>
      <c r="N253" s="56">
        <f t="shared" si="76"/>
        <v>7.5</v>
      </c>
      <c r="O253" s="56">
        <f t="shared" si="77"/>
        <v>12.5</v>
      </c>
      <c r="U253" s="56">
        <f t="shared" si="78"/>
        <v>9.9</v>
      </c>
      <c r="V253" s="56">
        <f t="shared" si="78"/>
        <v>13.6</v>
      </c>
      <c r="W253" s="56">
        <f t="shared" si="78"/>
        <v>20.6</v>
      </c>
      <c r="X253" s="56">
        <f t="shared" si="78"/>
        <v>33.5</v>
      </c>
      <c r="Y253" s="56">
        <f t="shared" si="78"/>
        <v>30.5</v>
      </c>
      <c r="Z253" s="56">
        <f t="shared" si="78"/>
        <v>21</v>
      </c>
      <c r="AA253" s="56">
        <f t="shared" si="78"/>
        <v>9.6</v>
      </c>
      <c r="AB253" s="56">
        <f t="shared" si="78"/>
        <v>6.5</v>
      </c>
      <c r="AC253" s="56">
        <f t="shared" si="78"/>
        <v>4.3</v>
      </c>
      <c r="AD253" s="56">
        <f t="shared" si="78"/>
        <v>5.0999999999999996</v>
      </c>
      <c r="AE253" s="56">
        <f t="shared" si="78"/>
        <v>7.5</v>
      </c>
      <c r="AF253" s="56">
        <f t="shared" si="78"/>
        <v>12.5</v>
      </c>
      <c r="AG253" s="78"/>
    </row>
    <row r="254" spans="4:33" ht="18.75" thickBot="1">
      <c r="D254" s="56">
        <f t="shared" si="65"/>
        <v>9.9</v>
      </c>
      <c r="E254" s="56">
        <f t="shared" si="67"/>
        <v>13.6</v>
      </c>
      <c r="F254" s="56">
        <f t="shared" si="68"/>
        <v>20.6</v>
      </c>
      <c r="G254" s="56">
        <f t="shared" si="69"/>
        <v>33.5</v>
      </c>
      <c r="H254" s="56">
        <f t="shared" si="70"/>
        <v>30.5</v>
      </c>
      <c r="I254" s="56">
        <f t="shared" si="71"/>
        <v>21</v>
      </c>
      <c r="J254" s="56">
        <f t="shared" si="72"/>
        <v>9.6</v>
      </c>
      <c r="K254" s="56">
        <f t="shared" si="73"/>
        <v>6.5</v>
      </c>
      <c r="L254" s="56">
        <f t="shared" si="74"/>
        <v>4.3</v>
      </c>
      <c r="M254" s="56">
        <f t="shared" si="75"/>
        <v>5.0999999999999996</v>
      </c>
      <c r="N254" s="56">
        <f t="shared" si="76"/>
        <v>7.5</v>
      </c>
      <c r="O254" s="56">
        <f t="shared" si="77"/>
        <v>12.5</v>
      </c>
      <c r="U254" s="56">
        <f t="shared" si="78"/>
        <v>9.9</v>
      </c>
      <c r="V254" s="56">
        <f t="shared" si="78"/>
        <v>13.6</v>
      </c>
      <c r="W254" s="56">
        <f t="shared" si="78"/>
        <v>20.6</v>
      </c>
      <c r="X254" s="56">
        <f t="shared" si="78"/>
        <v>33.5</v>
      </c>
      <c r="Y254" s="56">
        <f t="shared" si="78"/>
        <v>30.5</v>
      </c>
      <c r="Z254" s="56">
        <f t="shared" si="78"/>
        <v>21</v>
      </c>
      <c r="AA254" s="56">
        <f t="shared" si="78"/>
        <v>9.6</v>
      </c>
      <c r="AB254" s="56">
        <f t="shared" si="78"/>
        <v>6.5</v>
      </c>
      <c r="AC254" s="56">
        <f t="shared" si="78"/>
        <v>4.3</v>
      </c>
      <c r="AD254" s="56">
        <f t="shared" si="78"/>
        <v>5.0999999999999996</v>
      </c>
      <c r="AE254" s="56">
        <f t="shared" si="78"/>
        <v>7.5</v>
      </c>
      <c r="AF254" s="56">
        <f t="shared" si="78"/>
        <v>12.5</v>
      </c>
      <c r="AG254" s="78"/>
    </row>
    <row r="255" spans="4:33" ht="18.75" thickBot="1">
      <c r="D255" s="56">
        <f t="shared" si="65"/>
        <v>9.9</v>
      </c>
      <c r="E255" s="56">
        <f t="shared" si="67"/>
        <v>13.6</v>
      </c>
      <c r="F255" s="56">
        <f t="shared" si="68"/>
        <v>20.6</v>
      </c>
      <c r="G255" s="56">
        <f t="shared" si="69"/>
        <v>33.5</v>
      </c>
      <c r="H255" s="56">
        <f t="shared" si="70"/>
        <v>30.5</v>
      </c>
      <c r="I255" s="56">
        <f t="shared" si="71"/>
        <v>21</v>
      </c>
      <c r="J255" s="56">
        <f t="shared" si="72"/>
        <v>9.6</v>
      </c>
      <c r="K255" s="56">
        <f t="shared" si="73"/>
        <v>6.5</v>
      </c>
      <c r="L255" s="56">
        <f t="shared" si="74"/>
        <v>4.3</v>
      </c>
      <c r="M255" s="56">
        <f t="shared" si="75"/>
        <v>5.0999999999999996</v>
      </c>
      <c r="N255" s="56">
        <f t="shared" si="76"/>
        <v>7.5</v>
      </c>
      <c r="O255" s="56">
        <f t="shared" si="77"/>
        <v>12.5</v>
      </c>
      <c r="U255" s="56">
        <f t="shared" si="78"/>
        <v>9.9</v>
      </c>
      <c r="V255" s="56">
        <f t="shared" si="78"/>
        <v>13.6</v>
      </c>
      <c r="W255" s="56">
        <f t="shared" si="78"/>
        <v>20.6</v>
      </c>
      <c r="X255" s="56">
        <f t="shared" si="78"/>
        <v>33.5</v>
      </c>
      <c r="Y255" s="56">
        <f t="shared" si="78"/>
        <v>30.5</v>
      </c>
      <c r="Z255" s="56">
        <f t="shared" si="78"/>
        <v>21</v>
      </c>
      <c r="AA255" s="56">
        <f t="shared" si="78"/>
        <v>9.6</v>
      </c>
      <c r="AB255" s="56">
        <f t="shared" si="78"/>
        <v>6.5</v>
      </c>
      <c r="AC255" s="56">
        <f t="shared" si="78"/>
        <v>4.3</v>
      </c>
      <c r="AD255" s="56">
        <f t="shared" si="78"/>
        <v>5.0999999999999996</v>
      </c>
      <c r="AE255" s="56">
        <f t="shared" si="78"/>
        <v>7.5</v>
      </c>
      <c r="AF255" s="56">
        <f t="shared" si="78"/>
        <v>12.5</v>
      </c>
      <c r="AG255" s="78"/>
    </row>
    <row r="256" spans="4:33" ht="18.75" thickBot="1">
      <c r="D256" s="56">
        <f t="shared" si="65"/>
        <v>9.9</v>
      </c>
      <c r="E256" s="56">
        <f t="shared" si="67"/>
        <v>13.6</v>
      </c>
      <c r="F256" s="56">
        <f t="shared" si="68"/>
        <v>20.6</v>
      </c>
      <c r="G256" s="56">
        <f t="shared" si="69"/>
        <v>33.5</v>
      </c>
      <c r="H256" s="56">
        <f t="shared" si="70"/>
        <v>30.5</v>
      </c>
      <c r="I256" s="56">
        <f t="shared" si="71"/>
        <v>21</v>
      </c>
      <c r="J256" s="56">
        <f t="shared" si="72"/>
        <v>9.6</v>
      </c>
      <c r="K256" s="56">
        <f t="shared" si="73"/>
        <v>6.5</v>
      </c>
      <c r="L256" s="56">
        <f t="shared" si="74"/>
        <v>4.3</v>
      </c>
      <c r="M256" s="56">
        <f t="shared" si="75"/>
        <v>5.0999999999999996</v>
      </c>
      <c r="N256" s="56">
        <f t="shared" si="76"/>
        <v>7.5</v>
      </c>
      <c r="O256" s="56">
        <f t="shared" si="77"/>
        <v>12.5</v>
      </c>
      <c r="U256" s="56">
        <f t="shared" si="78"/>
        <v>9.9</v>
      </c>
      <c r="V256" s="56">
        <f t="shared" si="78"/>
        <v>13.6</v>
      </c>
      <c r="W256" s="56">
        <f t="shared" si="78"/>
        <v>20.6</v>
      </c>
      <c r="X256" s="56">
        <f t="shared" si="78"/>
        <v>33.5</v>
      </c>
      <c r="Y256" s="56">
        <f t="shared" si="78"/>
        <v>30.5</v>
      </c>
      <c r="Z256" s="56">
        <f t="shared" si="78"/>
        <v>21</v>
      </c>
      <c r="AA256" s="56">
        <f t="shared" si="78"/>
        <v>9.6</v>
      </c>
      <c r="AB256" s="56">
        <f t="shared" si="78"/>
        <v>6.5</v>
      </c>
      <c r="AC256" s="56">
        <f t="shared" si="78"/>
        <v>4.3</v>
      </c>
      <c r="AD256" s="56">
        <f t="shared" si="78"/>
        <v>5.0999999999999996</v>
      </c>
      <c r="AE256" s="56">
        <f t="shared" si="78"/>
        <v>7.5</v>
      </c>
      <c r="AF256" s="56">
        <f t="shared" si="78"/>
        <v>12.5</v>
      </c>
      <c r="AG256" s="78"/>
    </row>
    <row r="257" spans="4:33" ht="18.75" thickBot="1">
      <c r="D257" s="56">
        <f t="shared" si="65"/>
        <v>9.9</v>
      </c>
      <c r="E257" s="56">
        <f t="shared" si="67"/>
        <v>13.6</v>
      </c>
      <c r="F257" s="56">
        <f t="shared" si="68"/>
        <v>20.6</v>
      </c>
      <c r="G257" s="56">
        <f t="shared" si="69"/>
        <v>33.5</v>
      </c>
      <c r="H257" s="56">
        <f t="shared" si="70"/>
        <v>30.5</v>
      </c>
      <c r="I257" s="56">
        <f t="shared" si="71"/>
        <v>21</v>
      </c>
      <c r="J257" s="56">
        <f t="shared" si="72"/>
        <v>9.6</v>
      </c>
      <c r="K257" s="56">
        <f t="shared" si="73"/>
        <v>6.5</v>
      </c>
      <c r="L257" s="56">
        <f t="shared" si="74"/>
        <v>4.3</v>
      </c>
      <c r="M257" s="56">
        <f t="shared" si="75"/>
        <v>5.0999999999999996</v>
      </c>
      <c r="N257" s="56">
        <f t="shared" si="76"/>
        <v>7.5</v>
      </c>
      <c r="O257" s="56">
        <f t="shared" si="77"/>
        <v>12.5</v>
      </c>
      <c r="U257" s="56">
        <f t="shared" si="78"/>
        <v>9.9</v>
      </c>
      <c r="V257" s="56">
        <f t="shared" si="78"/>
        <v>13.6</v>
      </c>
      <c r="W257" s="56">
        <f t="shared" si="78"/>
        <v>20.6</v>
      </c>
      <c r="X257" s="56">
        <f t="shared" si="78"/>
        <v>33.5</v>
      </c>
      <c r="Y257" s="56">
        <f t="shared" si="78"/>
        <v>30.5</v>
      </c>
      <c r="Z257" s="56">
        <f t="shared" si="78"/>
        <v>21</v>
      </c>
      <c r="AA257" s="56">
        <f t="shared" si="78"/>
        <v>9.6</v>
      </c>
      <c r="AB257" s="56">
        <f t="shared" si="78"/>
        <v>6.5</v>
      </c>
      <c r="AC257" s="56">
        <f t="shared" si="78"/>
        <v>4.3</v>
      </c>
      <c r="AD257" s="56">
        <f t="shared" si="78"/>
        <v>5.0999999999999996</v>
      </c>
      <c r="AE257" s="56">
        <f t="shared" si="78"/>
        <v>7.5</v>
      </c>
      <c r="AF257" s="56">
        <f t="shared" si="78"/>
        <v>12.5</v>
      </c>
      <c r="AG257" s="78"/>
    </row>
    <row r="258" spans="4:33" ht="18.75" thickBot="1">
      <c r="D258" s="56">
        <f t="shared" si="65"/>
        <v>9.9</v>
      </c>
      <c r="E258" s="56">
        <f t="shared" si="67"/>
        <v>13.6</v>
      </c>
      <c r="F258" s="56">
        <f t="shared" si="68"/>
        <v>20.6</v>
      </c>
      <c r="G258" s="56">
        <f t="shared" si="69"/>
        <v>33.5</v>
      </c>
      <c r="H258" s="56">
        <f t="shared" si="70"/>
        <v>30.5</v>
      </c>
      <c r="I258" s="56">
        <f t="shared" si="71"/>
        <v>21</v>
      </c>
      <c r="J258" s="56">
        <f t="shared" si="72"/>
        <v>9.6</v>
      </c>
      <c r="K258" s="56">
        <f t="shared" si="73"/>
        <v>6.5</v>
      </c>
      <c r="L258" s="56">
        <f t="shared" si="74"/>
        <v>4.3</v>
      </c>
      <c r="M258" s="56">
        <f t="shared" si="75"/>
        <v>5.0999999999999996</v>
      </c>
      <c r="N258" s="56">
        <f t="shared" si="76"/>
        <v>7.5</v>
      </c>
      <c r="O258" s="56">
        <f t="shared" si="77"/>
        <v>12.5</v>
      </c>
      <c r="U258" s="56">
        <f t="shared" si="78"/>
        <v>9.9</v>
      </c>
      <c r="V258" s="56">
        <f t="shared" si="78"/>
        <v>13.6</v>
      </c>
      <c r="W258" s="56">
        <f t="shared" si="78"/>
        <v>20.6</v>
      </c>
      <c r="X258" s="56">
        <f t="shared" si="78"/>
        <v>33.5</v>
      </c>
      <c r="Y258" s="56">
        <f t="shared" si="78"/>
        <v>30.5</v>
      </c>
      <c r="Z258" s="56">
        <f t="shared" si="78"/>
        <v>21</v>
      </c>
      <c r="AA258" s="56">
        <f t="shared" si="78"/>
        <v>9.6</v>
      </c>
      <c r="AB258" s="56">
        <f t="shared" si="78"/>
        <v>6.5</v>
      </c>
      <c r="AC258" s="56">
        <f t="shared" si="78"/>
        <v>4.3</v>
      </c>
      <c r="AD258" s="56">
        <f t="shared" si="78"/>
        <v>5.0999999999999996</v>
      </c>
      <c r="AE258" s="56">
        <f t="shared" si="78"/>
        <v>7.5</v>
      </c>
      <c r="AF258" s="56">
        <f t="shared" si="78"/>
        <v>12.5</v>
      </c>
      <c r="AG258" s="78"/>
    </row>
    <row r="259" spans="4:33" ht="18.75" thickBot="1">
      <c r="D259" s="56">
        <f t="shared" si="65"/>
        <v>9.9</v>
      </c>
      <c r="E259" s="56">
        <f t="shared" si="67"/>
        <v>13.6</v>
      </c>
      <c r="F259" s="56">
        <f t="shared" si="68"/>
        <v>20.6</v>
      </c>
      <c r="G259" s="56">
        <f t="shared" si="69"/>
        <v>33.5</v>
      </c>
      <c r="H259" s="56">
        <f t="shared" si="70"/>
        <v>30.5</v>
      </c>
      <c r="I259" s="56">
        <f t="shared" si="71"/>
        <v>21</v>
      </c>
      <c r="J259" s="56">
        <f t="shared" si="72"/>
        <v>9.6</v>
      </c>
      <c r="K259" s="56">
        <f t="shared" si="73"/>
        <v>6.5</v>
      </c>
      <c r="L259" s="56">
        <f t="shared" si="74"/>
        <v>4.3</v>
      </c>
      <c r="M259" s="56">
        <f t="shared" si="75"/>
        <v>5.0999999999999996</v>
      </c>
      <c r="N259" s="56">
        <f t="shared" si="76"/>
        <v>7.5</v>
      </c>
      <c r="O259" s="56">
        <f t="shared" si="77"/>
        <v>12.5</v>
      </c>
      <c r="U259" s="56">
        <f t="shared" si="78"/>
        <v>9.9</v>
      </c>
      <c r="V259" s="56">
        <f t="shared" si="78"/>
        <v>13.6</v>
      </c>
      <c r="W259" s="56">
        <f t="shared" si="78"/>
        <v>20.6</v>
      </c>
      <c r="X259" s="56">
        <f t="shared" si="78"/>
        <v>33.5</v>
      </c>
      <c r="Y259" s="56">
        <f t="shared" si="78"/>
        <v>30.5</v>
      </c>
      <c r="Z259" s="56">
        <f t="shared" si="78"/>
        <v>21</v>
      </c>
      <c r="AA259" s="56">
        <f t="shared" si="78"/>
        <v>9.6</v>
      </c>
      <c r="AB259" s="56">
        <f t="shared" si="78"/>
        <v>6.5</v>
      </c>
      <c r="AC259" s="56">
        <f t="shared" si="78"/>
        <v>4.3</v>
      </c>
      <c r="AD259" s="56">
        <f t="shared" si="78"/>
        <v>5.0999999999999996</v>
      </c>
      <c r="AE259" s="56">
        <f t="shared" si="78"/>
        <v>7.5</v>
      </c>
      <c r="AF259" s="56">
        <f t="shared" si="78"/>
        <v>12.5</v>
      </c>
      <c r="AG259" s="78"/>
    </row>
    <row r="260" spans="4:33" ht="18.75" thickBot="1">
      <c r="D260" s="56">
        <f t="shared" si="65"/>
        <v>9.9</v>
      </c>
      <c r="E260" s="56">
        <f t="shared" si="67"/>
        <v>13.6</v>
      </c>
      <c r="F260" s="56">
        <f t="shared" si="68"/>
        <v>20.6</v>
      </c>
      <c r="G260" s="56">
        <f t="shared" si="69"/>
        <v>33.5</v>
      </c>
      <c r="H260" s="56">
        <f t="shared" si="70"/>
        <v>30.5</v>
      </c>
      <c r="I260" s="56">
        <f t="shared" si="71"/>
        <v>21</v>
      </c>
      <c r="J260" s="56">
        <f t="shared" si="72"/>
        <v>9.6</v>
      </c>
      <c r="K260" s="56">
        <f t="shared" si="73"/>
        <v>6.5</v>
      </c>
      <c r="L260" s="56">
        <f t="shared" si="74"/>
        <v>4.3</v>
      </c>
      <c r="M260" s="56">
        <f t="shared" si="75"/>
        <v>5.0999999999999996</v>
      </c>
      <c r="N260" s="56">
        <f t="shared" si="76"/>
        <v>7.5</v>
      </c>
      <c r="O260" s="56">
        <f t="shared" si="77"/>
        <v>12.5</v>
      </c>
      <c r="U260" s="56">
        <f t="shared" si="78"/>
        <v>9.9</v>
      </c>
      <c r="V260" s="56">
        <f t="shared" si="78"/>
        <v>13.6</v>
      </c>
      <c r="W260" s="56">
        <f t="shared" si="78"/>
        <v>20.6</v>
      </c>
      <c r="X260" s="56">
        <f t="shared" si="78"/>
        <v>33.5</v>
      </c>
      <c r="Y260" s="56">
        <f t="shared" si="78"/>
        <v>30.5</v>
      </c>
      <c r="Z260" s="56">
        <f t="shared" si="78"/>
        <v>21</v>
      </c>
      <c r="AA260" s="56">
        <f t="shared" si="78"/>
        <v>9.6</v>
      </c>
      <c r="AB260" s="56">
        <f t="shared" si="78"/>
        <v>6.5</v>
      </c>
      <c r="AC260" s="56">
        <f t="shared" si="78"/>
        <v>4.3</v>
      </c>
      <c r="AD260" s="56">
        <f t="shared" si="78"/>
        <v>5.0999999999999996</v>
      </c>
      <c r="AE260" s="56">
        <f t="shared" si="78"/>
        <v>7.5</v>
      </c>
      <c r="AF260" s="56">
        <f t="shared" si="78"/>
        <v>12.5</v>
      </c>
      <c r="AG260" s="78"/>
    </row>
    <row r="261" spans="4:33" ht="18.75" thickBot="1">
      <c r="D261" s="56">
        <f t="shared" si="65"/>
        <v>9.9</v>
      </c>
      <c r="E261" s="56">
        <f t="shared" si="67"/>
        <v>13.6</v>
      </c>
      <c r="F261" s="56">
        <f t="shared" si="68"/>
        <v>20.6</v>
      </c>
      <c r="G261" s="56">
        <f t="shared" si="69"/>
        <v>33.5</v>
      </c>
      <c r="H261" s="56">
        <f t="shared" si="70"/>
        <v>30.5</v>
      </c>
      <c r="I261" s="56">
        <f t="shared" si="71"/>
        <v>21</v>
      </c>
      <c r="J261" s="56">
        <f t="shared" si="72"/>
        <v>9.6</v>
      </c>
      <c r="K261" s="56">
        <f t="shared" si="73"/>
        <v>6.5</v>
      </c>
      <c r="L261" s="56">
        <f t="shared" si="74"/>
        <v>4.3</v>
      </c>
      <c r="M261" s="56">
        <f t="shared" si="75"/>
        <v>5.0999999999999996</v>
      </c>
      <c r="N261" s="56">
        <f t="shared" si="76"/>
        <v>7.5</v>
      </c>
      <c r="O261" s="56">
        <f t="shared" si="77"/>
        <v>12.5</v>
      </c>
      <c r="U261" s="56">
        <f t="shared" ref="U261:AF264" si="79">U260</f>
        <v>9.9</v>
      </c>
      <c r="V261" s="56">
        <f t="shared" si="79"/>
        <v>13.6</v>
      </c>
      <c r="W261" s="56">
        <f t="shared" si="79"/>
        <v>20.6</v>
      </c>
      <c r="X261" s="56">
        <f t="shared" si="79"/>
        <v>33.5</v>
      </c>
      <c r="Y261" s="56">
        <f t="shared" si="79"/>
        <v>30.5</v>
      </c>
      <c r="Z261" s="56">
        <f t="shared" si="79"/>
        <v>21</v>
      </c>
      <c r="AA261" s="56">
        <f t="shared" si="79"/>
        <v>9.6</v>
      </c>
      <c r="AB261" s="56">
        <f t="shared" si="79"/>
        <v>6.5</v>
      </c>
      <c r="AC261" s="56">
        <f t="shared" si="79"/>
        <v>4.3</v>
      </c>
      <c r="AD261" s="56">
        <f t="shared" si="79"/>
        <v>5.0999999999999996</v>
      </c>
      <c r="AE261" s="56">
        <f t="shared" si="79"/>
        <v>7.5</v>
      </c>
      <c r="AF261" s="56">
        <f t="shared" si="79"/>
        <v>12.5</v>
      </c>
      <c r="AG261" s="78"/>
    </row>
    <row r="262" spans="4:33" ht="18.75" thickBot="1">
      <c r="D262" s="56">
        <f t="shared" si="65"/>
        <v>9.9</v>
      </c>
      <c r="E262" s="56">
        <f t="shared" si="67"/>
        <v>13.6</v>
      </c>
      <c r="F262" s="56">
        <f t="shared" si="68"/>
        <v>20.6</v>
      </c>
      <c r="G262" s="56">
        <f t="shared" si="69"/>
        <v>33.5</v>
      </c>
      <c r="H262" s="56">
        <f t="shared" si="70"/>
        <v>30.5</v>
      </c>
      <c r="I262" s="56">
        <f t="shared" si="71"/>
        <v>21</v>
      </c>
      <c r="J262" s="56">
        <f t="shared" si="72"/>
        <v>9.6</v>
      </c>
      <c r="K262" s="56">
        <f t="shared" si="73"/>
        <v>6.5</v>
      </c>
      <c r="L262" s="56">
        <f t="shared" si="74"/>
        <v>4.3</v>
      </c>
      <c r="M262" s="56">
        <f t="shared" si="75"/>
        <v>5.0999999999999996</v>
      </c>
      <c r="N262" s="56">
        <f t="shared" si="76"/>
        <v>7.5</v>
      </c>
      <c r="O262" s="56">
        <f t="shared" si="77"/>
        <v>12.5</v>
      </c>
      <c r="U262" s="56">
        <f t="shared" si="79"/>
        <v>9.9</v>
      </c>
      <c r="V262" s="56">
        <f t="shared" si="79"/>
        <v>13.6</v>
      </c>
      <c r="W262" s="56">
        <f t="shared" si="79"/>
        <v>20.6</v>
      </c>
      <c r="X262" s="56">
        <f t="shared" si="79"/>
        <v>33.5</v>
      </c>
      <c r="Y262" s="56">
        <f t="shared" si="79"/>
        <v>30.5</v>
      </c>
      <c r="Z262" s="56">
        <f t="shared" si="79"/>
        <v>21</v>
      </c>
      <c r="AA262" s="56">
        <f t="shared" si="79"/>
        <v>9.6</v>
      </c>
      <c r="AB262" s="56">
        <f t="shared" si="79"/>
        <v>6.5</v>
      </c>
      <c r="AC262" s="56">
        <f t="shared" si="79"/>
        <v>4.3</v>
      </c>
      <c r="AD262" s="56">
        <f t="shared" si="79"/>
        <v>5.0999999999999996</v>
      </c>
      <c r="AE262" s="56">
        <f t="shared" si="79"/>
        <v>7.5</v>
      </c>
      <c r="AF262" s="56">
        <f t="shared" si="79"/>
        <v>12.5</v>
      </c>
      <c r="AG262" s="78"/>
    </row>
    <row r="263" spans="4:33" ht="18.75" thickBot="1">
      <c r="D263" s="56">
        <f t="shared" si="65"/>
        <v>9.9</v>
      </c>
      <c r="E263" s="56">
        <f t="shared" si="67"/>
        <v>13.6</v>
      </c>
      <c r="F263" s="56">
        <f t="shared" si="68"/>
        <v>20.6</v>
      </c>
      <c r="G263" s="56">
        <f t="shared" si="69"/>
        <v>33.5</v>
      </c>
      <c r="H263" s="56">
        <f t="shared" si="70"/>
        <v>30.5</v>
      </c>
      <c r="I263" s="56">
        <f t="shared" si="71"/>
        <v>21</v>
      </c>
      <c r="J263" s="56">
        <f t="shared" si="72"/>
        <v>9.6</v>
      </c>
      <c r="K263" s="56">
        <f t="shared" si="73"/>
        <v>6.5</v>
      </c>
      <c r="L263" s="56">
        <f t="shared" si="74"/>
        <v>4.3</v>
      </c>
      <c r="M263" s="56">
        <f t="shared" si="75"/>
        <v>5.0999999999999996</v>
      </c>
      <c r="N263" s="56">
        <f t="shared" si="76"/>
        <v>7.5</v>
      </c>
      <c r="O263" s="56">
        <f t="shared" si="77"/>
        <v>12.5</v>
      </c>
      <c r="U263" s="56">
        <f t="shared" si="79"/>
        <v>9.9</v>
      </c>
      <c r="V263" s="56">
        <f t="shared" si="79"/>
        <v>13.6</v>
      </c>
      <c r="W263" s="56">
        <f t="shared" si="79"/>
        <v>20.6</v>
      </c>
      <c r="X263" s="56">
        <f t="shared" si="79"/>
        <v>33.5</v>
      </c>
      <c r="Y263" s="56">
        <f t="shared" si="79"/>
        <v>30.5</v>
      </c>
      <c r="Z263" s="56">
        <f t="shared" si="79"/>
        <v>21</v>
      </c>
      <c r="AA263" s="56">
        <f t="shared" si="79"/>
        <v>9.6</v>
      </c>
      <c r="AB263" s="56">
        <f t="shared" si="79"/>
        <v>6.5</v>
      </c>
      <c r="AC263" s="56">
        <f t="shared" si="79"/>
        <v>4.3</v>
      </c>
      <c r="AD263" s="56">
        <f t="shared" si="79"/>
        <v>5.0999999999999996</v>
      </c>
      <c r="AE263" s="56">
        <f t="shared" si="79"/>
        <v>7.5</v>
      </c>
      <c r="AF263" s="56">
        <f t="shared" si="79"/>
        <v>12.5</v>
      </c>
      <c r="AG263" s="78"/>
    </row>
    <row r="264" spans="4:33" ht="18">
      <c r="D264" s="56">
        <f t="shared" si="65"/>
        <v>9.9</v>
      </c>
      <c r="E264" s="56">
        <f t="shared" si="67"/>
        <v>13.6</v>
      </c>
      <c r="F264" s="56">
        <f t="shared" si="68"/>
        <v>20.6</v>
      </c>
      <c r="G264" s="56">
        <f t="shared" si="69"/>
        <v>33.5</v>
      </c>
      <c r="H264" s="56">
        <f t="shared" si="70"/>
        <v>30.5</v>
      </c>
      <c r="I264" s="56">
        <f t="shared" si="71"/>
        <v>21</v>
      </c>
      <c r="J264" s="56">
        <f t="shared" si="72"/>
        <v>9.6</v>
      </c>
      <c r="K264" s="56">
        <f t="shared" si="73"/>
        <v>6.5</v>
      </c>
      <c r="L264" s="56">
        <f t="shared" si="74"/>
        <v>4.3</v>
      </c>
      <c r="M264" s="56">
        <f t="shared" si="75"/>
        <v>5.0999999999999996</v>
      </c>
      <c r="N264" s="56">
        <f t="shared" si="76"/>
        <v>7.5</v>
      </c>
      <c r="O264" s="56">
        <f t="shared" si="77"/>
        <v>12.5</v>
      </c>
      <c r="U264" s="56">
        <f t="shared" si="79"/>
        <v>9.9</v>
      </c>
      <c r="V264" s="56">
        <f t="shared" si="79"/>
        <v>13.6</v>
      </c>
      <c r="W264" s="56">
        <f t="shared" si="79"/>
        <v>20.6</v>
      </c>
      <c r="X264" s="56">
        <f t="shared" si="79"/>
        <v>33.5</v>
      </c>
      <c r="Y264" s="56">
        <f t="shared" si="79"/>
        <v>30.5</v>
      </c>
      <c r="Z264" s="56">
        <f t="shared" si="79"/>
        <v>21</v>
      </c>
      <c r="AA264" s="56">
        <f t="shared" si="79"/>
        <v>9.6</v>
      </c>
      <c r="AB264" s="56">
        <f t="shared" si="79"/>
        <v>6.5</v>
      </c>
      <c r="AC264" s="56">
        <f t="shared" si="79"/>
        <v>4.3</v>
      </c>
      <c r="AD264" s="56">
        <f t="shared" si="79"/>
        <v>5.0999999999999996</v>
      </c>
      <c r="AE264" s="56">
        <f t="shared" si="79"/>
        <v>7.5</v>
      </c>
      <c r="AF264" s="56">
        <f t="shared" si="79"/>
        <v>12.5</v>
      </c>
      <c r="AG264" s="78"/>
    </row>
    <row r="266" spans="4:33" ht="27" thickBot="1">
      <c r="I266" s="85" t="s">
        <v>11</v>
      </c>
      <c r="Z266" s="85"/>
    </row>
    <row r="267" spans="4:33" ht="18.75" thickBot="1">
      <c r="D267" s="20">
        <v>13.5</v>
      </c>
      <c r="E267" s="20">
        <v>13.5</v>
      </c>
      <c r="F267" s="20">
        <v>13.5</v>
      </c>
      <c r="G267" s="20">
        <v>14.1</v>
      </c>
      <c r="H267" s="20">
        <v>15</v>
      </c>
      <c r="I267" s="20">
        <v>15</v>
      </c>
      <c r="J267" s="20">
        <v>15</v>
      </c>
      <c r="K267" s="20">
        <v>15</v>
      </c>
      <c r="L267" s="20">
        <v>15</v>
      </c>
      <c r="M267" s="20">
        <v>14.1</v>
      </c>
      <c r="N267" s="20">
        <v>13.5</v>
      </c>
      <c r="O267" s="20">
        <v>13.5</v>
      </c>
      <c r="U267" s="23"/>
      <c r="V267" s="23"/>
      <c r="W267" s="23"/>
      <c r="X267" s="23"/>
      <c r="Y267" s="23"/>
      <c r="Z267" s="23"/>
      <c r="AA267" s="23"/>
      <c r="AB267" s="23"/>
      <c r="AC267" s="23"/>
      <c r="AD267" s="23"/>
      <c r="AE267" s="23"/>
      <c r="AF267" s="23"/>
      <c r="AG267" s="78"/>
    </row>
    <row r="268" spans="4:33" ht="18.75" thickBot="1">
      <c r="D268" s="20">
        <v>13.5</v>
      </c>
      <c r="E268" s="20">
        <v>13.5</v>
      </c>
      <c r="F268" s="20">
        <v>13.5</v>
      </c>
      <c r="G268" s="20">
        <v>14.1</v>
      </c>
      <c r="H268" s="20">
        <v>15</v>
      </c>
      <c r="I268" s="20">
        <v>15</v>
      </c>
      <c r="J268" s="20">
        <v>15</v>
      </c>
      <c r="K268" s="20">
        <v>15</v>
      </c>
      <c r="L268" s="20">
        <v>15</v>
      </c>
      <c r="M268" s="20">
        <v>14.1</v>
      </c>
      <c r="N268" s="20">
        <v>13.5</v>
      </c>
      <c r="O268" s="20">
        <v>13.5</v>
      </c>
      <c r="U268" s="23"/>
      <c r="V268" s="23"/>
      <c r="W268" s="23"/>
      <c r="X268" s="23"/>
      <c r="Y268" s="23"/>
      <c r="Z268" s="23"/>
      <c r="AA268" s="23"/>
      <c r="AB268" s="23"/>
      <c r="AC268" s="23"/>
      <c r="AD268" s="23"/>
      <c r="AE268" s="23"/>
      <c r="AF268" s="23"/>
      <c r="AG268" s="78"/>
    </row>
    <row r="269" spans="4:33" ht="18.75" thickBot="1">
      <c r="D269" s="20">
        <v>13.5</v>
      </c>
      <c r="E269" s="20">
        <v>13.5</v>
      </c>
      <c r="F269" s="20">
        <v>13.5</v>
      </c>
      <c r="G269" s="20">
        <v>14.1</v>
      </c>
      <c r="H269" s="20">
        <v>15</v>
      </c>
      <c r="I269" s="20">
        <v>15</v>
      </c>
      <c r="J269" s="20">
        <v>15</v>
      </c>
      <c r="K269" s="20">
        <v>15</v>
      </c>
      <c r="L269" s="20">
        <v>15</v>
      </c>
      <c r="M269" s="20">
        <v>14.1</v>
      </c>
      <c r="N269" s="20">
        <v>13.5</v>
      </c>
      <c r="O269" s="20">
        <v>13.5</v>
      </c>
      <c r="U269" s="23"/>
      <c r="V269" s="23"/>
      <c r="W269" s="23"/>
      <c r="X269" s="23"/>
      <c r="Y269" s="23"/>
      <c r="Z269" s="23"/>
      <c r="AA269" s="23"/>
      <c r="AB269" s="23"/>
      <c r="AC269" s="23"/>
      <c r="AD269" s="23"/>
      <c r="AE269" s="23"/>
      <c r="AF269" s="23"/>
      <c r="AG269" s="78"/>
    </row>
    <row r="270" spans="4:33" ht="18.75" thickBot="1">
      <c r="D270" s="20">
        <v>13.5</v>
      </c>
      <c r="E270" s="20">
        <v>13.5</v>
      </c>
      <c r="F270" s="20">
        <v>13.5</v>
      </c>
      <c r="G270" s="20">
        <v>14.1</v>
      </c>
      <c r="H270" s="20">
        <v>15</v>
      </c>
      <c r="I270" s="20">
        <v>15</v>
      </c>
      <c r="J270" s="20">
        <v>15</v>
      </c>
      <c r="K270" s="20">
        <v>15</v>
      </c>
      <c r="L270" s="20">
        <v>15</v>
      </c>
      <c r="M270" s="20">
        <v>14.1</v>
      </c>
      <c r="N270" s="20">
        <v>13.5</v>
      </c>
      <c r="O270" s="20">
        <v>13.5</v>
      </c>
      <c r="U270" s="23"/>
      <c r="V270" s="23"/>
      <c r="W270" s="23"/>
      <c r="X270" s="23"/>
      <c r="Y270" s="23"/>
      <c r="Z270" s="23"/>
      <c r="AA270" s="23"/>
      <c r="AB270" s="23"/>
      <c r="AC270" s="23"/>
      <c r="AD270" s="23"/>
      <c r="AE270" s="23"/>
      <c r="AF270" s="23"/>
      <c r="AG270" s="78"/>
    </row>
    <row r="271" spans="4:33" ht="18.75" thickBot="1">
      <c r="D271" s="20">
        <v>13.5</v>
      </c>
      <c r="E271" s="20">
        <v>13.5</v>
      </c>
      <c r="F271" s="20">
        <v>13.5</v>
      </c>
      <c r="G271" s="20">
        <v>14.1</v>
      </c>
      <c r="H271" s="20">
        <v>15</v>
      </c>
      <c r="I271" s="20">
        <v>15</v>
      </c>
      <c r="J271" s="20">
        <v>15</v>
      </c>
      <c r="K271" s="20">
        <v>15</v>
      </c>
      <c r="L271" s="20">
        <v>15</v>
      </c>
      <c r="M271" s="20">
        <v>14.1</v>
      </c>
      <c r="N271" s="20">
        <v>13.5</v>
      </c>
      <c r="O271" s="20">
        <v>13.5</v>
      </c>
      <c r="U271" s="23"/>
      <c r="V271" s="23"/>
      <c r="W271" s="23"/>
      <c r="X271" s="23"/>
      <c r="Y271" s="23"/>
      <c r="Z271" s="23"/>
      <c r="AA271" s="23"/>
      <c r="AB271" s="23"/>
      <c r="AC271" s="23"/>
      <c r="AD271" s="23"/>
      <c r="AE271" s="23"/>
      <c r="AF271" s="23"/>
      <c r="AG271" s="78"/>
    </row>
    <row r="272" spans="4:33" ht="18.75" thickBot="1">
      <c r="D272" s="20">
        <v>13.5</v>
      </c>
      <c r="E272" s="20">
        <v>13.5</v>
      </c>
      <c r="F272" s="20">
        <v>13.5</v>
      </c>
      <c r="G272" s="20">
        <v>14.1</v>
      </c>
      <c r="H272" s="20">
        <v>15</v>
      </c>
      <c r="I272" s="20">
        <v>15</v>
      </c>
      <c r="J272" s="20">
        <v>15</v>
      </c>
      <c r="K272" s="20">
        <v>15</v>
      </c>
      <c r="L272" s="20">
        <v>15</v>
      </c>
      <c r="M272" s="20">
        <v>14.1</v>
      </c>
      <c r="N272" s="20">
        <v>13.5</v>
      </c>
      <c r="O272" s="20">
        <v>13.5</v>
      </c>
      <c r="U272" s="23"/>
      <c r="V272" s="23"/>
      <c r="W272" s="23"/>
      <c r="X272" s="23"/>
      <c r="Y272" s="23"/>
      <c r="Z272" s="23"/>
      <c r="AA272" s="23"/>
      <c r="AB272" s="23"/>
      <c r="AC272" s="23"/>
      <c r="AD272" s="23"/>
      <c r="AE272" s="23"/>
      <c r="AF272" s="23"/>
      <c r="AG272" s="78"/>
    </row>
    <row r="273" spans="4:33" ht="18.75" thickBot="1">
      <c r="D273" s="20">
        <v>13.5</v>
      </c>
      <c r="E273" s="20">
        <v>13.5</v>
      </c>
      <c r="F273" s="20">
        <v>13.5</v>
      </c>
      <c r="G273" s="20">
        <v>14.1</v>
      </c>
      <c r="H273" s="20">
        <v>15</v>
      </c>
      <c r="I273" s="20">
        <v>15</v>
      </c>
      <c r="J273" s="20">
        <v>15</v>
      </c>
      <c r="K273" s="20">
        <v>15</v>
      </c>
      <c r="L273" s="20">
        <v>15</v>
      </c>
      <c r="M273" s="20">
        <v>14.1</v>
      </c>
      <c r="N273" s="20">
        <v>13.5</v>
      </c>
      <c r="O273" s="20">
        <v>13.5</v>
      </c>
      <c r="U273" s="23"/>
      <c r="V273" s="23"/>
      <c r="W273" s="23"/>
      <c r="X273" s="23"/>
      <c r="Y273" s="23"/>
      <c r="Z273" s="23"/>
      <c r="AA273" s="23"/>
      <c r="AB273" s="23"/>
      <c r="AC273" s="23"/>
      <c r="AD273" s="23"/>
      <c r="AE273" s="23"/>
      <c r="AF273" s="23"/>
      <c r="AG273" s="78"/>
    </row>
    <row r="274" spans="4:33" ht="18.75" thickBot="1">
      <c r="D274" s="20">
        <v>13.5</v>
      </c>
      <c r="E274" s="20">
        <v>13.5</v>
      </c>
      <c r="F274" s="20">
        <v>13.5</v>
      </c>
      <c r="G274" s="20">
        <v>14.1</v>
      </c>
      <c r="H274" s="20">
        <v>15</v>
      </c>
      <c r="I274" s="20">
        <v>15</v>
      </c>
      <c r="J274" s="20">
        <v>15</v>
      </c>
      <c r="K274" s="20">
        <v>15</v>
      </c>
      <c r="L274" s="20">
        <v>15</v>
      </c>
      <c r="M274" s="20">
        <v>14.1</v>
      </c>
      <c r="N274" s="20">
        <v>13.5</v>
      </c>
      <c r="O274" s="20">
        <v>13.5</v>
      </c>
      <c r="U274" s="23"/>
      <c r="V274" s="23"/>
      <c r="W274" s="23"/>
      <c r="X274" s="23"/>
      <c r="Y274" s="23"/>
      <c r="Z274" s="23"/>
      <c r="AA274" s="23"/>
      <c r="AB274" s="23"/>
      <c r="AC274" s="23"/>
      <c r="AD274" s="23"/>
      <c r="AE274" s="23"/>
      <c r="AF274" s="23"/>
      <c r="AG274" s="78"/>
    </row>
    <row r="275" spans="4:33" ht="18.75" thickBot="1">
      <c r="D275" s="20">
        <v>13.5</v>
      </c>
      <c r="E275" s="20">
        <v>13.5</v>
      </c>
      <c r="F275" s="20">
        <v>13.5</v>
      </c>
      <c r="G275" s="20">
        <v>14.1</v>
      </c>
      <c r="H275" s="20">
        <v>15</v>
      </c>
      <c r="I275" s="20">
        <v>15</v>
      </c>
      <c r="J275" s="20">
        <v>15</v>
      </c>
      <c r="K275" s="20">
        <v>15</v>
      </c>
      <c r="L275" s="20">
        <v>15</v>
      </c>
      <c r="M275" s="20">
        <v>14.1</v>
      </c>
      <c r="N275" s="20">
        <v>13.5</v>
      </c>
      <c r="O275" s="20">
        <v>13.5</v>
      </c>
      <c r="U275" s="23"/>
      <c r="V275" s="23"/>
      <c r="W275" s="23"/>
      <c r="X275" s="23"/>
      <c r="Y275" s="23"/>
      <c r="Z275" s="23"/>
      <c r="AA275" s="23"/>
      <c r="AB275" s="23"/>
      <c r="AC275" s="23"/>
      <c r="AD275" s="23"/>
      <c r="AE275" s="23"/>
      <c r="AF275" s="23"/>
      <c r="AG275" s="78"/>
    </row>
    <row r="276" spans="4:33" ht="18.75" thickBot="1">
      <c r="D276" s="20">
        <v>13.5</v>
      </c>
      <c r="E276" s="20">
        <v>13.5</v>
      </c>
      <c r="F276" s="20">
        <v>13.5</v>
      </c>
      <c r="G276" s="20">
        <v>14.1</v>
      </c>
      <c r="H276" s="20">
        <v>15</v>
      </c>
      <c r="I276" s="20">
        <v>15</v>
      </c>
      <c r="J276" s="20">
        <v>15</v>
      </c>
      <c r="K276" s="20">
        <v>15</v>
      </c>
      <c r="L276" s="20">
        <v>15</v>
      </c>
      <c r="M276" s="20">
        <v>14.1</v>
      </c>
      <c r="N276" s="20">
        <v>13.5</v>
      </c>
      <c r="O276" s="20">
        <v>13.5</v>
      </c>
      <c r="U276" s="23"/>
      <c r="V276" s="23"/>
      <c r="W276" s="23"/>
      <c r="X276" s="23"/>
      <c r="Y276" s="23"/>
      <c r="Z276" s="23"/>
      <c r="AA276" s="23"/>
      <c r="AB276" s="23"/>
      <c r="AC276" s="23"/>
      <c r="AD276" s="23"/>
      <c r="AE276" s="23"/>
      <c r="AF276" s="23"/>
      <c r="AG276" s="78"/>
    </row>
    <row r="277" spans="4:33" ht="18.75" thickBot="1">
      <c r="D277" s="20">
        <v>13.5</v>
      </c>
      <c r="E277" s="20">
        <v>13.5</v>
      </c>
      <c r="F277" s="20">
        <v>13.5</v>
      </c>
      <c r="G277" s="20">
        <v>14.1</v>
      </c>
      <c r="H277" s="20">
        <v>15</v>
      </c>
      <c r="I277" s="20">
        <v>15</v>
      </c>
      <c r="J277" s="20">
        <v>15</v>
      </c>
      <c r="K277" s="20">
        <v>15</v>
      </c>
      <c r="L277" s="20">
        <v>15</v>
      </c>
      <c r="M277" s="20">
        <v>14.1</v>
      </c>
      <c r="N277" s="20">
        <v>13.5</v>
      </c>
      <c r="O277" s="20">
        <v>13.5</v>
      </c>
      <c r="U277" s="23"/>
      <c r="V277" s="23"/>
      <c r="W277" s="23"/>
      <c r="X277" s="23"/>
      <c r="Y277" s="23"/>
      <c r="Z277" s="23"/>
      <c r="AA277" s="23"/>
      <c r="AB277" s="23"/>
      <c r="AC277" s="23"/>
      <c r="AD277" s="23"/>
      <c r="AE277" s="23"/>
      <c r="AF277" s="23"/>
      <c r="AG277" s="78"/>
    </row>
    <row r="278" spans="4:33" ht="18.75" thickBot="1">
      <c r="D278" s="20">
        <v>13.5</v>
      </c>
      <c r="E278" s="20">
        <v>13.5</v>
      </c>
      <c r="F278" s="20">
        <v>13.5</v>
      </c>
      <c r="G278" s="20">
        <v>14.1</v>
      </c>
      <c r="H278" s="20">
        <v>15</v>
      </c>
      <c r="I278" s="20">
        <v>15</v>
      </c>
      <c r="J278" s="20">
        <v>15</v>
      </c>
      <c r="K278" s="20">
        <v>15</v>
      </c>
      <c r="L278" s="20">
        <v>15</v>
      </c>
      <c r="M278" s="20">
        <v>14.1</v>
      </c>
      <c r="N278" s="20">
        <v>13.5</v>
      </c>
      <c r="O278" s="20">
        <v>13.5</v>
      </c>
      <c r="U278" s="23"/>
      <c r="V278" s="23"/>
      <c r="W278" s="23"/>
      <c r="X278" s="23"/>
      <c r="Y278" s="23"/>
      <c r="Z278" s="23"/>
      <c r="AA278" s="23"/>
      <c r="AB278" s="23"/>
      <c r="AC278" s="23"/>
      <c r="AD278" s="23"/>
      <c r="AE278" s="23"/>
      <c r="AF278" s="23"/>
      <c r="AG278" s="78"/>
    </row>
    <row r="279" spans="4:33" ht="18.75" thickBot="1">
      <c r="D279" s="20">
        <v>13.5</v>
      </c>
      <c r="E279" s="20">
        <v>13.5</v>
      </c>
      <c r="F279" s="20">
        <v>13.5</v>
      </c>
      <c r="G279" s="20">
        <v>14.1</v>
      </c>
      <c r="H279" s="20">
        <v>15</v>
      </c>
      <c r="I279" s="20">
        <v>15</v>
      </c>
      <c r="J279" s="20">
        <v>15</v>
      </c>
      <c r="K279" s="20">
        <v>15</v>
      </c>
      <c r="L279" s="20">
        <v>15</v>
      </c>
      <c r="M279" s="20">
        <v>14.1</v>
      </c>
      <c r="N279" s="20">
        <v>13.5</v>
      </c>
      <c r="O279" s="20">
        <v>13.5</v>
      </c>
      <c r="U279" s="23"/>
      <c r="V279" s="23"/>
      <c r="W279" s="23"/>
      <c r="X279" s="23"/>
      <c r="Y279" s="23"/>
      <c r="Z279" s="23"/>
      <c r="AA279" s="23"/>
      <c r="AB279" s="23"/>
      <c r="AC279" s="23"/>
      <c r="AD279" s="23"/>
      <c r="AE279" s="23"/>
      <c r="AF279" s="23"/>
      <c r="AG279" s="78"/>
    </row>
    <row r="280" spans="4:33" ht="18.75" thickBot="1">
      <c r="D280" s="20">
        <v>13.5</v>
      </c>
      <c r="E280" s="20">
        <v>13.5</v>
      </c>
      <c r="F280" s="20">
        <v>13.5</v>
      </c>
      <c r="G280" s="20">
        <v>14.1</v>
      </c>
      <c r="H280" s="20">
        <v>15</v>
      </c>
      <c r="I280" s="20">
        <v>15</v>
      </c>
      <c r="J280" s="20">
        <v>15</v>
      </c>
      <c r="K280" s="20">
        <v>15</v>
      </c>
      <c r="L280" s="20">
        <v>15</v>
      </c>
      <c r="M280" s="20">
        <v>14.1</v>
      </c>
      <c r="N280" s="20">
        <v>13.5</v>
      </c>
      <c r="O280" s="20">
        <v>13.5</v>
      </c>
      <c r="U280" s="23"/>
      <c r="V280" s="23"/>
      <c r="W280" s="23"/>
      <c r="X280" s="23"/>
      <c r="Y280" s="23"/>
      <c r="Z280" s="23"/>
      <c r="AA280" s="23"/>
      <c r="AB280" s="23"/>
      <c r="AC280" s="23"/>
      <c r="AD280" s="23"/>
      <c r="AE280" s="23"/>
      <c r="AF280" s="23"/>
      <c r="AG280" s="78"/>
    </row>
    <row r="281" spans="4:33" ht="18.75" thickBot="1">
      <c r="D281" s="20">
        <v>13.5</v>
      </c>
      <c r="E281" s="20">
        <v>13.5</v>
      </c>
      <c r="F281" s="20">
        <v>13.5</v>
      </c>
      <c r="G281" s="20">
        <v>14.1</v>
      </c>
      <c r="H281" s="20">
        <v>15</v>
      </c>
      <c r="I281" s="20">
        <v>15</v>
      </c>
      <c r="J281" s="20">
        <v>15</v>
      </c>
      <c r="K281" s="20">
        <v>15</v>
      </c>
      <c r="L281" s="20">
        <v>15</v>
      </c>
      <c r="M281" s="20">
        <v>14.1</v>
      </c>
      <c r="N281" s="20">
        <v>13.5</v>
      </c>
      <c r="O281" s="20">
        <v>13.5</v>
      </c>
      <c r="U281" s="23"/>
      <c r="V281" s="23"/>
      <c r="W281" s="23"/>
      <c r="X281" s="23"/>
      <c r="Y281" s="23"/>
      <c r="Z281" s="23"/>
      <c r="AA281" s="23"/>
      <c r="AB281" s="23"/>
      <c r="AC281" s="23"/>
      <c r="AD281" s="23"/>
      <c r="AE281" s="23"/>
      <c r="AF281" s="23"/>
      <c r="AG281" s="78"/>
    </row>
    <row r="282" spans="4:33" ht="18.75" thickBot="1">
      <c r="D282" s="20">
        <v>13.5</v>
      </c>
      <c r="E282" s="20">
        <v>13.5</v>
      </c>
      <c r="F282" s="20">
        <v>13.5</v>
      </c>
      <c r="G282" s="20">
        <v>14.1</v>
      </c>
      <c r="H282" s="20">
        <v>15</v>
      </c>
      <c r="I282" s="20">
        <v>15</v>
      </c>
      <c r="J282" s="20">
        <v>15</v>
      </c>
      <c r="K282" s="20">
        <v>15</v>
      </c>
      <c r="L282" s="20">
        <v>15</v>
      </c>
      <c r="M282" s="20">
        <v>14.1</v>
      </c>
      <c r="N282" s="20">
        <v>13.5</v>
      </c>
      <c r="O282" s="20">
        <v>13.5</v>
      </c>
      <c r="U282" s="23"/>
      <c r="V282" s="23"/>
      <c r="W282" s="23"/>
      <c r="X282" s="23"/>
      <c r="Y282" s="23"/>
      <c r="Z282" s="23"/>
      <c r="AA282" s="23"/>
      <c r="AB282" s="23"/>
      <c r="AC282" s="23"/>
      <c r="AD282" s="23"/>
      <c r="AE282" s="23"/>
      <c r="AF282" s="23"/>
      <c r="AG282" s="78"/>
    </row>
    <row r="283" spans="4:33" ht="18.75" thickBot="1">
      <c r="D283" s="20">
        <v>13.5</v>
      </c>
      <c r="E283" s="20">
        <v>13.5</v>
      </c>
      <c r="F283" s="20">
        <v>13.5</v>
      </c>
      <c r="G283" s="20">
        <v>14.1</v>
      </c>
      <c r="H283" s="20">
        <v>15</v>
      </c>
      <c r="I283" s="20">
        <v>15</v>
      </c>
      <c r="J283" s="20">
        <v>15</v>
      </c>
      <c r="K283" s="20">
        <v>15</v>
      </c>
      <c r="L283" s="20">
        <v>15</v>
      </c>
      <c r="M283" s="20">
        <v>14.1</v>
      </c>
      <c r="N283" s="20">
        <v>13.5</v>
      </c>
      <c r="O283" s="20">
        <v>13.5</v>
      </c>
      <c r="U283" s="23"/>
      <c r="V283" s="23"/>
      <c r="W283" s="23"/>
      <c r="X283" s="23"/>
      <c r="Y283" s="23"/>
      <c r="Z283" s="23"/>
      <c r="AA283" s="23"/>
      <c r="AB283" s="23"/>
      <c r="AC283" s="23"/>
      <c r="AD283" s="23"/>
      <c r="AE283" s="23"/>
      <c r="AF283" s="23"/>
      <c r="AG283" s="78"/>
    </row>
    <row r="284" spans="4:33" ht="18.75" thickBot="1">
      <c r="D284" s="20">
        <v>13.5</v>
      </c>
      <c r="E284" s="20">
        <v>13.5</v>
      </c>
      <c r="F284" s="20">
        <v>13.5</v>
      </c>
      <c r="G284" s="20">
        <v>14.1</v>
      </c>
      <c r="H284" s="20">
        <v>15</v>
      </c>
      <c r="I284" s="20">
        <v>15</v>
      </c>
      <c r="J284" s="20">
        <v>15</v>
      </c>
      <c r="K284" s="20">
        <v>15</v>
      </c>
      <c r="L284" s="20">
        <v>15</v>
      </c>
      <c r="M284" s="20">
        <v>14.1</v>
      </c>
      <c r="N284" s="20">
        <v>13.5</v>
      </c>
      <c r="O284" s="20">
        <v>13.5</v>
      </c>
      <c r="U284" s="23"/>
      <c r="V284" s="23"/>
      <c r="W284" s="23"/>
      <c r="X284" s="23"/>
      <c r="Y284" s="23"/>
      <c r="Z284" s="23"/>
      <c r="AA284" s="23"/>
      <c r="AB284" s="23"/>
      <c r="AC284" s="23"/>
      <c r="AD284" s="23"/>
      <c r="AE284" s="23"/>
      <c r="AF284" s="23"/>
      <c r="AG284" s="78"/>
    </row>
    <row r="285" spans="4:33" ht="18.75" thickBot="1">
      <c r="D285" s="20">
        <v>13.5</v>
      </c>
      <c r="E285" s="20">
        <v>13.5</v>
      </c>
      <c r="F285" s="20">
        <v>13.5</v>
      </c>
      <c r="G285" s="20">
        <v>14.1</v>
      </c>
      <c r="H285" s="20">
        <v>15</v>
      </c>
      <c r="I285" s="20">
        <v>15</v>
      </c>
      <c r="J285" s="20">
        <v>15</v>
      </c>
      <c r="K285" s="20">
        <v>15</v>
      </c>
      <c r="L285" s="20">
        <v>15</v>
      </c>
      <c r="M285" s="20">
        <v>14.1</v>
      </c>
      <c r="N285" s="20">
        <v>13.5</v>
      </c>
      <c r="O285" s="20">
        <v>13.5</v>
      </c>
      <c r="U285" s="23"/>
      <c r="V285" s="23"/>
      <c r="W285" s="23"/>
      <c r="X285" s="23"/>
      <c r="Y285" s="23"/>
      <c r="Z285" s="23"/>
      <c r="AA285" s="23"/>
      <c r="AB285" s="23"/>
      <c r="AC285" s="23"/>
      <c r="AD285" s="23"/>
      <c r="AE285" s="23"/>
      <c r="AF285" s="23"/>
      <c r="AG285" s="78"/>
    </row>
    <row r="286" spans="4:33" ht="18.75" thickBot="1">
      <c r="D286" s="20">
        <v>13.5</v>
      </c>
      <c r="E286" s="20">
        <v>13.5</v>
      </c>
      <c r="F286" s="20">
        <v>13.5</v>
      </c>
      <c r="G286" s="20">
        <v>14.1</v>
      </c>
      <c r="H286" s="20">
        <v>15</v>
      </c>
      <c r="I286" s="20">
        <v>15</v>
      </c>
      <c r="J286" s="20">
        <v>15</v>
      </c>
      <c r="K286" s="20">
        <v>15</v>
      </c>
      <c r="L286" s="20">
        <v>15</v>
      </c>
      <c r="M286" s="20">
        <v>14.1</v>
      </c>
      <c r="N286" s="20">
        <v>13.5</v>
      </c>
      <c r="O286" s="20">
        <v>13.5</v>
      </c>
      <c r="U286" s="23"/>
      <c r="V286" s="23"/>
      <c r="W286" s="23"/>
      <c r="X286" s="23"/>
      <c r="Y286" s="23"/>
      <c r="Z286" s="23"/>
      <c r="AA286" s="23"/>
      <c r="AB286" s="23"/>
      <c r="AC286" s="23"/>
      <c r="AD286" s="23"/>
      <c r="AE286" s="23"/>
      <c r="AF286" s="23"/>
      <c r="AG286" s="78"/>
    </row>
    <row r="287" spans="4:33" ht="18.75" thickBot="1">
      <c r="D287" s="20">
        <v>13.5</v>
      </c>
      <c r="E287" s="20">
        <v>13.5</v>
      </c>
      <c r="F287" s="20">
        <v>13.5</v>
      </c>
      <c r="G287" s="20">
        <v>14.1</v>
      </c>
      <c r="H287" s="20">
        <v>15</v>
      </c>
      <c r="I287" s="20">
        <v>15</v>
      </c>
      <c r="J287" s="20">
        <v>15</v>
      </c>
      <c r="K287" s="20">
        <v>15</v>
      </c>
      <c r="L287" s="20">
        <v>15</v>
      </c>
      <c r="M287" s="20">
        <v>14.1</v>
      </c>
      <c r="N287" s="20">
        <v>13.5</v>
      </c>
      <c r="O287" s="20">
        <v>13.5</v>
      </c>
      <c r="U287" s="23"/>
      <c r="V287" s="23"/>
      <c r="W287" s="23"/>
      <c r="X287" s="23"/>
      <c r="Y287" s="23"/>
      <c r="Z287" s="23"/>
      <c r="AA287" s="23"/>
      <c r="AB287" s="23"/>
      <c r="AC287" s="23"/>
      <c r="AD287" s="23"/>
      <c r="AE287" s="23"/>
      <c r="AF287" s="23"/>
      <c r="AG287" s="78"/>
    </row>
    <row r="288" spans="4:33" ht="18.75" thickBot="1">
      <c r="D288" s="20">
        <v>13.5</v>
      </c>
      <c r="E288" s="20">
        <v>13.5</v>
      </c>
      <c r="F288" s="20">
        <v>13.5</v>
      </c>
      <c r="G288" s="20">
        <v>14.1</v>
      </c>
      <c r="H288" s="20">
        <v>15</v>
      </c>
      <c r="I288" s="20">
        <v>15</v>
      </c>
      <c r="J288" s="20">
        <v>15</v>
      </c>
      <c r="K288" s="20">
        <v>15</v>
      </c>
      <c r="L288" s="20">
        <v>15</v>
      </c>
      <c r="M288" s="20">
        <v>14.1</v>
      </c>
      <c r="N288" s="20">
        <v>13.5</v>
      </c>
      <c r="O288" s="20">
        <v>13.5</v>
      </c>
      <c r="U288" s="23"/>
      <c r="V288" s="23"/>
      <c r="W288" s="23"/>
      <c r="X288" s="23"/>
      <c r="Y288" s="23"/>
      <c r="Z288" s="23"/>
      <c r="AA288" s="23"/>
      <c r="AB288" s="23"/>
      <c r="AC288" s="23"/>
      <c r="AD288" s="23"/>
      <c r="AE288" s="23"/>
      <c r="AF288" s="23"/>
      <c r="AG288" s="78"/>
    </row>
    <row r="289" spans="4:33" ht="18.75" thickBot="1">
      <c r="D289" s="20">
        <v>13.5</v>
      </c>
      <c r="E289" s="20">
        <v>13.5</v>
      </c>
      <c r="F289" s="20">
        <v>13.5</v>
      </c>
      <c r="G289" s="20">
        <v>14.1</v>
      </c>
      <c r="H289" s="20">
        <v>15</v>
      </c>
      <c r="I289" s="20">
        <v>15</v>
      </c>
      <c r="J289" s="20">
        <v>15</v>
      </c>
      <c r="K289" s="20">
        <v>15</v>
      </c>
      <c r="L289" s="20">
        <v>15</v>
      </c>
      <c r="M289" s="20">
        <v>14.1</v>
      </c>
      <c r="N289" s="20">
        <v>13.5</v>
      </c>
      <c r="O289" s="20">
        <v>13.5</v>
      </c>
      <c r="U289" s="23"/>
      <c r="V289" s="23"/>
      <c r="W289" s="23"/>
      <c r="X289" s="23"/>
      <c r="Y289" s="23"/>
      <c r="Z289" s="23"/>
      <c r="AA289" s="23"/>
      <c r="AB289" s="23"/>
      <c r="AC289" s="23"/>
      <c r="AD289" s="23"/>
      <c r="AE289" s="23"/>
      <c r="AF289" s="23"/>
      <c r="AG289" s="78"/>
    </row>
    <row r="290" spans="4:33" ht="18.75" thickBot="1">
      <c r="D290" s="20">
        <v>13.5</v>
      </c>
      <c r="E290" s="20">
        <v>13.5</v>
      </c>
      <c r="F290" s="20">
        <v>13.5</v>
      </c>
      <c r="G290" s="20">
        <v>14.1</v>
      </c>
      <c r="H290" s="20">
        <v>15</v>
      </c>
      <c r="I290" s="20">
        <v>15</v>
      </c>
      <c r="J290" s="20">
        <v>15</v>
      </c>
      <c r="K290" s="20">
        <v>15</v>
      </c>
      <c r="L290" s="20">
        <v>15</v>
      </c>
      <c r="M290" s="20">
        <v>14.1</v>
      </c>
      <c r="N290" s="20">
        <v>13.5</v>
      </c>
      <c r="O290" s="20">
        <v>13.5</v>
      </c>
      <c r="U290" s="23"/>
      <c r="V290" s="23"/>
      <c r="W290" s="23"/>
      <c r="X290" s="23"/>
      <c r="Y290" s="23"/>
      <c r="Z290" s="23"/>
      <c r="AA290" s="23"/>
      <c r="AB290" s="23"/>
      <c r="AC290" s="23"/>
      <c r="AD290" s="23"/>
      <c r="AE290" s="23"/>
      <c r="AF290" s="23"/>
      <c r="AG290" s="78"/>
    </row>
    <row r="291" spans="4:33" ht="18.75" thickBot="1">
      <c r="D291" s="20">
        <v>13.5</v>
      </c>
      <c r="E291" s="20">
        <v>13.5</v>
      </c>
      <c r="F291" s="20">
        <v>13.5</v>
      </c>
      <c r="G291" s="20">
        <v>14.1</v>
      </c>
      <c r="H291" s="20">
        <v>15</v>
      </c>
      <c r="I291" s="20">
        <v>15</v>
      </c>
      <c r="J291" s="20">
        <v>15</v>
      </c>
      <c r="K291" s="20">
        <v>15</v>
      </c>
      <c r="L291" s="20">
        <v>15</v>
      </c>
      <c r="M291" s="20">
        <v>14.1</v>
      </c>
      <c r="N291" s="20">
        <v>13.5</v>
      </c>
      <c r="O291" s="20">
        <v>13.5</v>
      </c>
      <c r="U291" s="23"/>
      <c r="V291" s="23"/>
      <c r="W291" s="23"/>
      <c r="X291" s="23"/>
      <c r="Y291" s="23"/>
      <c r="Z291" s="23"/>
      <c r="AA291" s="23"/>
      <c r="AB291" s="23"/>
      <c r="AC291" s="23"/>
      <c r="AD291" s="23"/>
      <c r="AE291" s="23"/>
      <c r="AF291" s="23"/>
      <c r="AG291" s="78"/>
    </row>
    <row r="292" spans="4:33" ht="18.75" thickBot="1">
      <c r="D292" s="20">
        <v>13.5</v>
      </c>
      <c r="E292" s="20">
        <v>13.5</v>
      </c>
      <c r="F292" s="20">
        <v>13.5</v>
      </c>
      <c r="G292" s="20">
        <v>14.1</v>
      </c>
      <c r="H292" s="20">
        <v>15</v>
      </c>
      <c r="I292" s="20">
        <v>15</v>
      </c>
      <c r="J292" s="20">
        <v>15</v>
      </c>
      <c r="K292" s="20">
        <v>15</v>
      </c>
      <c r="L292" s="20">
        <v>15</v>
      </c>
      <c r="M292" s="20">
        <v>14.1</v>
      </c>
      <c r="N292" s="20">
        <v>13.5</v>
      </c>
      <c r="O292" s="20">
        <v>13.5</v>
      </c>
      <c r="U292" s="23"/>
      <c r="V292" s="23"/>
      <c r="W292" s="23"/>
      <c r="X292" s="23"/>
      <c r="Y292" s="23"/>
      <c r="Z292" s="23"/>
      <c r="AA292" s="23"/>
      <c r="AB292" s="23"/>
      <c r="AC292" s="23"/>
      <c r="AD292" s="23"/>
      <c r="AE292" s="23"/>
      <c r="AF292" s="23"/>
      <c r="AG292" s="78"/>
    </row>
    <row r="293" spans="4:33" ht="18.75" thickBot="1">
      <c r="D293" s="20">
        <v>13.5</v>
      </c>
      <c r="E293" s="20">
        <v>13.5</v>
      </c>
      <c r="F293" s="20">
        <v>13.5</v>
      </c>
      <c r="G293" s="20">
        <v>14.1</v>
      </c>
      <c r="H293" s="20">
        <v>15</v>
      </c>
      <c r="I293" s="20">
        <v>15</v>
      </c>
      <c r="J293" s="20">
        <v>15</v>
      </c>
      <c r="K293" s="20">
        <v>15</v>
      </c>
      <c r="L293" s="20">
        <v>15</v>
      </c>
      <c r="M293" s="20">
        <v>14.1</v>
      </c>
      <c r="N293" s="20">
        <v>13.5</v>
      </c>
      <c r="O293" s="20">
        <v>13.5</v>
      </c>
      <c r="U293" s="23"/>
      <c r="V293" s="23"/>
      <c r="W293" s="23"/>
      <c r="X293" s="23"/>
      <c r="Y293" s="23"/>
      <c r="Z293" s="23"/>
      <c r="AA293" s="23"/>
      <c r="AB293" s="23"/>
      <c r="AC293" s="23"/>
      <c r="AD293" s="23"/>
      <c r="AE293" s="23"/>
      <c r="AF293" s="23"/>
      <c r="AG293" s="78"/>
    </row>
    <row r="294" spans="4:33" ht="18.75" thickBot="1">
      <c r="D294" s="20">
        <v>13.5</v>
      </c>
      <c r="E294" s="20">
        <v>13.5</v>
      </c>
      <c r="F294" s="20">
        <v>13.5</v>
      </c>
      <c r="G294" s="20">
        <v>14.1</v>
      </c>
      <c r="H294" s="20">
        <v>15</v>
      </c>
      <c r="I294" s="20">
        <v>15</v>
      </c>
      <c r="J294" s="20">
        <v>15</v>
      </c>
      <c r="K294" s="20">
        <v>15</v>
      </c>
      <c r="L294" s="20">
        <v>15</v>
      </c>
      <c r="M294" s="20">
        <v>14.1</v>
      </c>
      <c r="N294" s="20">
        <v>13.5</v>
      </c>
      <c r="O294" s="20">
        <v>13.5</v>
      </c>
      <c r="U294" s="23"/>
      <c r="V294" s="23"/>
      <c r="W294" s="23"/>
      <c r="X294" s="23"/>
      <c r="Y294" s="23"/>
      <c r="Z294" s="23"/>
      <c r="AA294" s="23"/>
      <c r="AB294" s="23"/>
      <c r="AC294" s="23"/>
      <c r="AD294" s="23"/>
      <c r="AE294" s="23"/>
      <c r="AF294" s="23"/>
      <c r="AG294" s="78"/>
    </row>
    <row r="295" spans="4:33" ht="18.75" thickBot="1">
      <c r="D295" s="20">
        <v>13.5</v>
      </c>
      <c r="E295" s="20">
        <v>13.5</v>
      </c>
      <c r="F295" s="20">
        <v>13.5</v>
      </c>
      <c r="G295" s="20">
        <v>14.1</v>
      </c>
      <c r="H295" s="20">
        <v>15</v>
      </c>
      <c r="I295" s="20">
        <v>15</v>
      </c>
      <c r="J295" s="20">
        <v>15</v>
      </c>
      <c r="K295" s="20">
        <v>15</v>
      </c>
      <c r="L295" s="20">
        <v>15</v>
      </c>
      <c r="M295" s="20">
        <v>14.1</v>
      </c>
      <c r="N295" s="20">
        <v>13.5</v>
      </c>
      <c r="O295" s="20">
        <v>13.5</v>
      </c>
      <c r="U295" s="23"/>
      <c r="V295" s="23"/>
      <c r="W295" s="23"/>
      <c r="X295" s="23"/>
      <c r="Y295" s="23"/>
      <c r="Z295" s="23"/>
      <c r="AA295" s="23"/>
      <c r="AB295" s="23"/>
      <c r="AC295" s="23"/>
      <c r="AD295" s="23"/>
      <c r="AE295" s="23"/>
      <c r="AF295" s="23"/>
      <c r="AG295" s="78"/>
    </row>
    <row r="296" spans="4:33" ht="18.75" thickBot="1">
      <c r="D296" s="20">
        <v>13.5</v>
      </c>
      <c r="E296" s="20">
        <v>13.5</v>
      </c>
      <c r="F296" s="20">
        <v>13.5</v>
      </c>
      <c r="G296" s="20">
        <v>14.1</v>
      </c>
      <c r="H296" s="20">
        <v>15</v>
      </c>
      <c r="I296" s="20">
        <v>15</v>
      </c>
      <c r="J296" s="20">
        <v>15</v>
      </c>
      <c r="K296" s="20">
        <v>15</v>
      </c>
      <c r="L296" s="20">
        <v>15</v>
      </c>
      <c r="M296" s="20">
        <v>14.1</v>
      </c>
      <c r="N296" s="20">
        <v>13.5</v>
      </c>
      <c r="O296" s="20">
        <v>13.5</v>
      </c>
      <c r="U296" s="23"/>
      <c r="V296" s="23"/>
      <c r="W296" s="23"/>
      <c r="X296" s="23"/>
      <c r="Y296" s="23"/>
      <c r="Z296" s="23"/>
      <c r="AA296" s="23"/>
      <c r="AB296" s="23"/>
      <c r="AC296" s="23"/>
      <c r="AD296" s="23"/>
      <c r="AE296" s="23"/>
      <c r="AF296" s="23"/>
      <c r="AG296" s="78"/>
    </row>
    <row r="297" spans="4:33" ht="18.75" thickBot="1">
      <c r="D297" s="20">
        <v>13.5</v>
      </c>
      <c r="E297" s="20">
        <v>13.5</v>
      </c>
      <c r="F297" s="20">
        <v>13.5</v>
      </c>
      <c r="G297" s="20">
        <v>14.1</v>
      </c>
      <c r="H297" s="20">
        <v>15</v>
      </c>
      <c r="I297" s="20">
        <v>15</v>
      </c>
      <c r="J297" s="20">
        <v>15</v>
      </c>
      <c r="K297" s="20">
        <v>15</v>
      </c>
      <c r="L297" s="20">
        <v>15</v>
      </c>
      <c r="M297" s="20">
        <v>14.1</v>
      </c>
      <c r="N297" s="20">
        <v>13.5</v>
      </c>
      <c r="O297" s="20">
        <v>13.5</v>
      </c>
      <c r="U297" s="23"/>
      <c r="V297" s="23"/>
      <c r="W297" s="23"/>
      <c r="X297" s="23"/>
      <c r="Y297" s="23"/>
      <c r="Z297" s="23"/>
      <c r="AA297" s="23"/>
      <c r="AB297" s="23"/>
      <c r="AC297" s="23"/>
      <c r="AD297" s="23"/>
      <c r="AE297" s="23"/>
      <c r="AF297" s="23"/>
      <c r="AG297" s="78"/>
    </row>
    <row r="298" spans="4:33" ht="18.75" thickBot="1">
      <c r="D298" s="20">
        <v>13.5</v>
      </c>
      <c r="E298" s="20">
        <v>13.5</v>
      </c>
      <c r="F298" s="20">
        <v>13.5</v>
      </c>
      <c r="G298" s="20">
        <v>14.1</v>
      </c>
      <c r="H298" s="20">
        <v>15</v>
      </c>
      <c r="I298" s="20">
        <v>15</v>
      </c>
      <c r="J298" s="20">
        <v>15</v>
      </c>
      <c r="K298" s="20">
        <v>15</v>
      </c>
      <c r="L298" s="20">
        <v>15</v>
      </c>
      <c r="M298" s="20">
        <v>14.1</v>
      </c>
      <c r="N298" s="20">
        <v>13.5</v>
      </c>
      <c r="O298" s="20">
        <v>13.5</v>
      </c>
      <c r="U298" s="23"/>
      <c r="V298" s="23"/>
      <c r="W298" s="23"/>
      <c r="X298" s="23"/>
      <c r="Y298" s="23"/>
      <c r="Z298" s="23"/>
      <c r="AA298" s="23"/>
      <c r="AB298" s="23"/>
      <c r="AC298" s="23"/>
      <c r="AD298" s="23"/>
      <c r="AE298" s="23"/>
      <c r="AF298" s="23"/>
      <c r="AG298" s="78"/>
    </row>
    <row r="299" spans="4:33" ht="18.75" thickBot="1">
      <c r="D299" s="20">
        <v>13.5</v>
      </c>
      <c r="E299" s="20">
        <v>13.5</v>
      </c>
      <c r="F299" s="20">
        <v>13.5</v>
      </c>
      <c r="G299" s="20">
        <v>14.1</v>
      </c>
      <c r="H299" s="20">
        <v>15</v>
      </c>
      <c r="I299" s="20">
        <v>15</v>
      </c>
      <c r="J299" s="20">
        <v>15</v>
      </c>
      <c r="K299" s="20">
        <v>15</v>
      </c>
      <c r="L299" s="20">
        <v>15</v>
      </c>
      <c r="M299" s="20">
        <v>14.1</v>
      </c>
      <c r="N299" s="20">
        <v>13.5</v>
      </c>
      <c r="O299" s="20">
        <v>13.5</v>
      </c>
      <c r="U299" s="23"/>
      <c r="V299" s="23"/>
      <c r="W299" s="23"/>
      <c r="X299" s="23"/>
      <c r="Y299" s="23"/>
      <c r="Z299" s="23"/>
      <c r="AA299" s="23"/>
      <c r="AB299" s="23"/>
      <c r="AC299" s="23"/>
      <c r="AD299" s="23"/>
      <c r="AE299" s="23"/>
      <c r="AF299" s="23"/>
      <c r="AG299" s="78"/>
    </row>
    <row r="300" spans="4:33" ht="18.75" thickBot="1">
      <c r="D300" s="20">
        <v>13.5</v>
      </c>
      <c r="E300" s="20">
        <v>13.5</v>
      </c>
      <c r="F300" s="20">
        <v>13.5</v>
      </c>
      <c r="G300" s="20">
        <v>14.1</v>
      </c>
      <c r="H300" s="20">
        <v>15</v>
      </c>
      <c r="I300" s="20">
        <v>15</v>
      </c>
      <c r="J300" s="20">
        <v>15</v>
      </c>
      <c r="K300" s="20">
        <v>15</v>
      </c>
      <c r="L300" s="20">
        <v>15</v>
      </c>
      <c r="M300" s="20">
        <v>14.1</v>
      </c>
      <c r="N300" s="20">
        <v>13.5</v>
      </c>
      <c r="O300" s="20">
        <v>13.5</v>
      </c>
      <c r="U300" s="23"/>
      <c r="V300" s="23"/>
      <c r="W300" s="23"/>
      <c r="X300" s="23"/>
      <c r="Y300" s="23"/>
      <c r="Z300" s="23"/>
      <c r="AA300" s="23"/>
      <c r="AB300" s="23"/>
      <c r="AC300" s="23"/>
      <c r="AD300" s="23"/>
      <c r="AE300" s="23"/>
      <c r="AF300" s="23"/>
      <c r="AG300" s="78"/>
    </row>
    <row r="301" spans="4:33" ht="18.75" thickBot="1">
      <c r="D301" s="20">
        <v>13.5</v>
      </c>
      <c r="E301" s="20">
        <v>13.5</v>
      </c>
      <c r="F301" s="20">
        <v>13.5</v>
      </c>
      <c r="G301" s="20">
        <v>14.1</v>
      </c>
      <c r="H301" s="20">
        <v>15</v>
      </c>
      <c r="I301" s="20">
        <v>15</v>
      </c>
      <c r="J301" s="20">
        <v>15</v>
      </c>
      <c r="K301" s="20">
        <v>15</v>
      </c>
      <c r="L301" s="20">
        <v>15</v>
      </c>
      <c r="M301" s="20">
        <v>14.1</v>
      </c>
      <c r="N301" s="20">
        <v>13.5</v>
      </c>
      <c r="O301" s="20">
        <v>13.5</v>
      </c>
      <c r="U301" s="23"/>
      <c r="V301" s="23"/>
      <c r="W301" s="23"/>
      <c r="X301" s="23"/>
      <c r="Y301" s="23"/>
      <c r="Z301" s="23"/>
      <c r="AA301" s="23"/>
      <c r="AB301" s="23"/>
      <c r="AC301" s="23"/>
      <c r="AD301" s="23"/>
      <c r="AE301" s="23"/>
      <c r="AF301" s="23"/>
      <c r="AG301" s="78"/>
    </row>
    <row r="302" spans="4:33" ht="18.75" thickBot="1">
      <c r="D302" s="20">
        <v>13.5</v>
      </c>
      <c r="E302" s="20">
        <v>13.5</v>
      </c>
      <c r="F302" s="20">
        <v>13.5</v>
      </c>
      <c r="G302" s="20">
        <v>14.1</v>
      </c>
      <c r="H302" s="20">
        <v>15</v>
      </c>
      <c r="I302" s="20">
        <v>15</v>
      </c>
      <c r="J302" s="20">
        <v>15</v>
      </c>
      <c r="K302" s="20">
        <v>15</v>
      </c>
      <c r="L302" s="20">
        <v>15</v>
      </c>
      <c r="M302" s="20">
        <v>14.1</v>
      </c>
      <c r="N302" s="20">
        <v>13.5</v>
      </c>
      <c r="O302" s="20">
        <v>13.5</v>
      </c>
      <c r="U302" s="23"/>
      <c r="V302" s="23"/>
      <c r="W302" s="23"/>
      <c r="X302" s="23"/>
      <c r="Y302" s="23"/>
      <c r="Z302" s="23"/>
      <c r="AA302" s="23"/>
      <c r="AB302" s="23"/>
      <c r="AC302" s="23"/>
      <c r="AD302" s="23"/>
      <c r="AE302" s="23"/>
      <c r="AF302" s="23"/>
      <c r="AG302" s="78"/>
    </row>
    <row r="303" spans="4:33" ht="18.75" thickBot="1">
      <c r="D303" s="20">
        <v>13.5</v>
      </c>
      <c r="E303" s="20">
        <v>13.5</v>
      </c>
      <c r="F303" s="20">
        <v>13.5</v>
      </c>
      <c r="G303" s="20">
        <v>14.1</v>
      </c>
      <c r="H303" s="20">
        <v>15</v>
      </c>
      <c r="I303" s="20">
        <v>15</v>
      </c>
      <c r="J303" s="20">
        <v>15</v>
      </c>
      <c r="K303" s="20">
        <v>15</v>
      </c>
      <c r="L303" s="20">
        <v>15</v>
      </c>
      <c r="M303" s="20">
        <v>14.1</v>
      </c>
      <c r="N303" s="20">
        <v>13.5</v>
      </c>
      <c r="O303" s="20">
        <v>13.5</v>
      </c>
      <c r="U303" s="23"/>
      <c r="V303" s="23"/>
      <c r="W303" s="23"/>
      <c r="X303" s="23"/>
      <c r="Y303" s="23"/>
      <c r="Z303" s="23"/>
      <c r="AA303" s="23"/>
      <c r="AB303" s="23"/>
      <c r="AC303" s="23"/>
      <c r="AD303" s="23"/>
      <c r="AE303" s="23"/>
      <c r="AF303" s="23"/>
      <c r="AG303" s="78"/>
    </row>
    <row r="304" spans="4:33" ht="18.75" thickBot="1">
      <c r="D304" s="20">
        <v>13.5</v>
      </c>
      <c r="E304" s="20">
        <v>13.5</v>
      </c>
      <c r="F304" s="20">
        <v>13.5</v>
      </c>
      <c r="G304" s="20">
        <v>14.1</v>
      </c>
      <c r="H304" s="20">
        <v>15</v>
      </c>
      <c r="I304" s="20">
        <v>15</v>
      </c>
      <c r="J304" s="20">
        <v>15</v>
      </c>
      <c r="K304" s="20">
        <v>15</v>
      </c>
      <c r="L304" s="20">
        <v>15</v>
      </c>
      <c r="M304" s="20">
        <v>14.1</v>
      </c>
      <c r="N304" s="20">
        <v>13.5</v>
      </c>
      <c r="O304" s="20">
        <v>13.5</v>
      </c>
      <c r="U304" s="23"/>
      <c r="V304" s="23"/>
      <c r="W304" s="23"/>
      <c r="X304" s="23"/>
      <c r="Y304" s="23"/>
      <c r="Z304" s="23"/>
      <c r="AA304" s="23"/>
      <c r="AB304" s="23"/>
      <c r="AC304" s="23"/>
      <c r="AD304" s="23"/>
      <c r="AE304" s="23"/>
      <c r="AF304" s="23"/>
      <c r="AG304" s="78"/>
    </row>
    <row r="306" spans="2:33" ht="20.25">
      <c r="Z306" s="97"/>
    </row>
    <row r="307" spans="2:33">
      <c r="B307" s="8"/>
      <c r="C307" s="8"/>
      <c r="D307" s="8"/>
      <c r="E307" s="8"/>
      <c r="F307" s="8"/>
      <c r="G307" s="8"/>
      <c r="H307" s="8"/>
      <c r="I307" s="8"/>
      <c r="J307" s="8"/>
      <c r="K307" s="8"/>
      <c r="L307" s="8"/>
      <c r="M307" s="8"/>
      <c r="N307" s="8"/>
      <c r="O307" s="8"/>
      <c r="P307" s="8"/>
      <c r="Q307" s="8"/>
      <c r="R307" s="12"/>
      <c r="S307" s="12"/>
      <c r="T307" s="8"/>
      <c r="U307" s="8"/>
      <c r="V307" s="8"/>
      <c r="W307" s="8"/>
      <c r="X307" s="8"/>
      <c r="Y307" s="8"/>
      <c r="Z307" s="8"/>
      <c r="AA307" s="8"/>
      <c r="AB307" s="8"/>
      <c r="AC307" s="8"/>
      <c r="AD307" s="8"/>
      <c r="AE307" s="8"/>
      <c r="AF307" s="8"/>
      <c r="AG307" s="98"/>
    </row>
    <row r="308" spans="2:33" ht="18">
      <c r="B308" s="8"/>
      <c r="C308" s="8"/>
      <c r="D308" s="8"/>
      <c r="E308" s="8"/>
      <c r="F308" s="8"/>
      <c r="G308" s="8"/>
      <c r="H308" s="8"/>
      <c r="I308" s="8"/>
      <c r="J308" s="8"/>
      <c r="K308" s="8"/>
      <c r="L308" s="8"/>
      <c r="M308" s="8"/>
      <c r="N308" s="8"/>
      <c r="O308" s="8"/>
      <c r="P308" s="8"/>
      <c r="Q308" s="8"/>
      <c r="R308" s="12"/>
      <c r="S308" s="12"/>
      <c r="T308" s="29"/>
      <c r="U308" s="57"/>
      <c r="V308" s="57"/>
      <c r="W308" s="57"/>
      <c r="X308" s="57"/>
      <c r="Y308" s="78"/>
      <c r="Z308" s="57"/>
      <c r="AA308" s="57"/>
      <c r="AB308" s="57"/>
      <c r="AC308" s="57"/>
      <c r="AD308" s="57"/>
      <c r="AE308" s="57"/>
      <c r="AF308" s="57"/>
      <c r="AG308" s="78"/>
    </row>
    <row r="309" spans="2:33" ht="18">
      <c r="B309" s="8"/>
      <c r="C309" s="8"/>
      <c r="D309" s="8"/>
      <c r="E309" s="8"/>
      <c r="F309" s="8"/>
      <c r="G309" s="8"/>
      <c r="H309" s="8"/>
      <c r="I309" s="8"/>
      <c r="J309" s="8"/>
      <c r="K309" s="8"/>
      <c r="L309" s="8"/>
      <c r="M309" s="8"/>
      <c r="N309" s="8"/>
      <c r="O309" s="8"/>
      <c r="P309" s="8"/>
      <c r="Q309" s="8"/>
      <c r="R309" s="12"/>
      <c r="S309" s="12"/>
      <c r="T309" s="29"/>
      <c r="U309" s="29"/>
      <c r="V309" s="29"/>
      <c r="W309" s="29"/>
      <c r="X309" s="29"/>
      <c r="Y309" s="29"/>
      <c r="Z309" s="29"/>
      <c r="AA309" s="29"/>
      <c r="AB309" s="29"/>
      <c r="AC309" s="29"/>
      <c r="AD309" s="29"/>
      <c r="AE309" s="29"/>
      <c r="AF309" s="29"/>
      <c r="AG309" s="101"/>
    </row>
    <row r="310" spans="2:33" ht="18">
      <c r="B310" s="8"/>
      <c r="C310" s="8"/>
      <c r="D310" s="8"/>
      <c r="E310" s="8"/>
      <c r="F310" s="8"/>
      <c r="G310" s="8"/>
      <c r="H310" s="8"/>
      <c r="I310" s="8"/>
      <c r="J310" s="8"/>
      <c r="K310" s="8"/>
      <c r="L310" s="8"/>
      <c r="M310" s="8"/>
      <c r="N310" s="8"/>
      <c r="O310" s="8"/>
      <c r="P310" s="8"/>
      <c r="Q310" s="8"/>
      <c r="R310" s="12"/>
      <c r="S310" s="12"/>
      <c r="T310" s="29"/>
      <c r="U310" s="29"/>
      <c r="V310" s="29"/>
      <c r="W310" s="29"/>
      <c r="X310" s="29"/>
      <c r="Y310" s="29"/>
      <c r="Z310" s="29"/>
      <c r="AA310" s="29"/>
      <c r="AB310" s="29"/>
      <c r="AC310" s="29"/>
      <c r="AD310" s="29"/>
      <c r="AE310" s="29"/>
      <c r="AF310" s="29"/>
      <c r="AG310" s="101"/>
    </row>
    <row r="311" spans="2:33" ht="18">
      <c r="B311" s="8"/>
      <c r="C311" s="8"/>
      <c r="D311" s="8"/>
      <c r="E311" s="8"/>
      <c r="F311" s="8"/>
      <c r="G311" s="8"/>
      <c r="H311" s="8"/>
      <c r="I311" s="8"/>
      <c r="J311" s="8"/>
      <c r="K311" s="8"/>
      <c r="L311" s="8"/>
      <c r="M311" s="8"/>
      <c r="N311" s="8"/>
      <c r="O311" s="8"/>
      <c r="P311" s="8"/>
      <c r="Q311" s="8"/>
      <c r="R311" s="12"/>
      <c r="S311" s="12"/>
      <c r="T311" s="29"/>
      <c r="U311" s="29"/>
      <c r="V311" s="29"/>
      <c r="W311" s="29"/>
      <c r="X311" s="29"/>
      <c r="Y311" s="29"/>
      <c r="Z311" s="29"/>
      <c r="AA311" s="29"/>
      <c r="AB311" s="29"/>
      <c r="AC311" s="29"/>
      <c r="AD311" s="29"/>
      <c r="AE311" s="29"/>
      <c r="AF311" s="29"/>
      <c r="AG311" s="101"/>
    </row>
    <row r="312" spans="2:33" ht="18">
      <c r="B312" s="8"/>
      <c r="C312" s="8"/>
      <c r="D312" s="8"/>
      <c r="E312" s="8"/>
      <c r="F312" s="8"/>
      <c r="G312" s="8"/>
      <c r="H312" s="8"/>
      <c r="I312" s="8"/>
      <c r="J312" s="8"/>
      <c r="K312" s="8"/>
      <c r="L312" s="8"/>
      <c r="M312" s="8"/>
      <c r="N312" s="8"/>
      <c r="O312" s="8"/>
      <c r="P312" s="8"/>
      <c r="Q312" s="8"/>
      <c r="R312" s="12"/>
      <c r="S312" s="12"/>
      <c r="T312" s="29"/>
      <c r="U312" s="29"/>
      <c r="V312" s="29"/>
      <c r="W312" s="29"/>
      <c r="X312" s="29"/>
      <c r="Y312" s="29"/>
      <c r="Z312" s="29"/>
      <c r="AA312" s="29"/>
      <c r="AB312" s="29"/>
      <c r="AC312" s="29"/>
      <c r="AD312" s="29"/>
      <c r="AE312" s="29"/>
      <c r="AF312" s="29"/>
      <c r="AG312" s="101"/>
    </row>
    <row r="313" spans="2:33" ht="18">
      <c r="B313" s="8"/>
      <c r="C313" s="8"/>
      <c r="D313" s="8"/>
      <c r="E313" s="8"/>
      <c r="F313" s="8"/>
      <c r="G313" s="8"/>
      <c r="H313" s="8"/>
      <c r="I313" s="8"/>
      <c r="J313" s="8"/>
      <c r="K313" s="8"/>
      <c r="L313" s="8"/>
      <c r="M313" s="8"/>
      <c r="N313" s="8"/>
      <c r="O313" s="8"/>
      <c r="P313" s="8"/>
      <c r="Q313" s="8"/>
      <c r="R313" s="12"/>
      <c r="S313" s="12"/>
      <c r="T313" s="29"/>
      <c r="U313" s="29"/>
      <c r="V313" s="29"/>
      <c r="W313" s="29"/>
      <c r="X313" s="29"/>
      <c r="Y313" s="29"/>
      <c r="Z313" s="29"/>
      <c r="AA313" s="29"/>
      <c r="AB313" s="29"/>
      <c r="AC313" s="29"/>
      <c r="AD313" s="29"/>
      <c r="AE313" s="29"/>
      <c r="AF313" s="29"/>
      <c r="AG313" s="101"/>
    </row>
    <row r="314" spans="2:33" ht="18">
      <c r="B314" s="8"/>
      <c r="C314" s="8"/>
      <c r="D314" s="8"/>
      <c r="E314" s="8"/>
      <c r="F314" s="8"/>
      <c r="G314" s="8"/>
      <c r="H314" s="8"/>
      <c r="I314" s="8"/>
      <c r="J314" s="8"/>
      <c r="K314" s="8"/>
      <c r="L314" s="8"/>
      <c r="M314" s="8"/>
      <c r="N314" s="8"/>
      <c r="O314" s="8"/>
      <c r="P314" s="8"/>
      <c r="Q314" s="8"/>
      <c r="R314" s="12"/>
      <c r="S314" s="12"/>
      <c r="T314" s="29"/>
      <c r="U314" s="29"/>
      <c r="V314" s="29"/>
      <c r="W314" s="29"/>
      <c r="X314" s="29"/>
      <c r="Y314" s="29"/>
      <c r="Z314" s="29"/>
      <c r="AA314" s="29"/>
      <c r="AB314" s="29"/>
      <c r="AC314" s="29"/>
      <c r="AD314" s="29"/>
      <c r="AE314" s="29"/>
      <c r="AF314" s="29"/>
      <c r="AG314" s="101"/>
    </row>
    <row r="315" spans="2:33" ht="18">
      <c r="B315" s="8"/>
      <c r="C315" s="8"/>
      <c r="D315" s="8"/>
      <c r="E315" s="8"/>
      <c r="F315" s="8"/>
      <c r="G315" s="8"/>
      <c r="H315" s="8"/>
      <c r="I315" s="8"/>
      <c r="J315" s="8"/>
      <c r="K315" s="8"/>
      <c r="L315" s="8"/>
      <c r="M315" s="8"/>
      <c r="N315" s="8"/>
      <c r="O315" s="8"/>
      <c r="P315" s="8"/>
      <c r="Q315" s="8"/>
      <c r="R315" s="12"/>
      <c r="S315" s="12"/>
      <c r="T315" s="29"/>
      <c r="U315" s="29"/>
      <c r="V315" s="29"/>
      <c r="W315" s="29"/>
      <c r="X315" s="29"/>
      <c r="Y315" s="29"/>
      <c r="Z315" s="29"/>
      <c r="AA315" s="29"/>
      <c r="AB315" s="29"/>
      <c r="AC315" s="29"/>
      <c r="AD315" s="29"/>
      <c r="AE315" s="29"/>
      <c r="AF315" s="29"/>
      <c r="AG315" s="101"/>
    </row>
    <row r="316" spans="2:33" ht="18">
      <c r="B316" s="8"/>
      <c r="C316" s="8"/>
      <c r="D316" s="8"/>
      <c r="E316" s="8"/>
      <c r="F316" s="8"/>
      <c r="G316" s="8"/>
      <c r="H316" s="8"/>
      <c r="I316" s="8"/>
      <c r="J316" s="8"/>
      <c r="K316" s="8"/>
      <c r="L316" s="8"/>
      <c r="M316" s="8"/>
      <c r="N316" s="8"/>
      <c r="O316" s="8"/>
      <c r="P316" s="8"/>
      <c r="Q316" s="8"/>
      <c r="R316" s="12"/>
      <c r="S316" s="12"/>
      <c r="T316" s="29"/>
      <c r="U316" s="29"/>
      <c r="V316" s="29"/>
      <c r="W316" s="29"/>
      <c r="X316" s="29"/>
      <c r="Y316" s="29"/>
      <c r="Z316" s="29"/>
      <c r="AA316" s="29"/>
      <c r="AB316" s="29"/>
      <c r="AC316" s="29"/>
      <c r="AD316" s="29"/>
      <c r="AE316" s="29"/>
      <c r="AF316" s="29"/>
      <c r="AG316" s="101"/>
    </row>
    <row r="317" spans="2:33" ht="18">
      <c r="B317" s="8"/>
      <c r="C317" s="8"/>
      <c r="D317" s="8"/>
      <c r="E317" s="8"/>
      <c r="F317" s="8"/>
      <c r="G317" s="8"/>
      <c r="H317" s="8"/>
      <c r="I317" s="8"/>
      <c r="J317" s="8"/>
      <c r="K317" s="8"/>
      <c r="L317" s="8"/>
      <c r="M317" s="8"/>
      <c r="N317" s="8"/>
      <c r="O317" s="8"/>
      <c r="P317" s="8"/>
      <c r="Q317" s="8"/>
      <c r="R317" s="12"/>
      <c r="S317" s="12"/>
      <c r="T317" s="29"/>
      <c r="U317" s="29"/>
      <c r="V317" s="29"/>
      <c r="W317" s="29"/>
      <c r="X317" s="29"/>
      <c r="Y317" s="29"/>
      <c r="Z317" s="29"/>
      <c r="AA317" s="29"/>
      <c r="AB317" s="29"/>
      <c r="AC317" s="29"/>
      <c r="AD317" s="29"/>
      <c r="AE317" s="29"/>
      <c r="AF317" s="29"/>
      <c r="AG317" s="101"/>
    </row>
    <row r="318" spans="2:33" ht="18">
      <c r="B318" s="8"/>
      <c r="C318" s="8"/>
      <c r="D318" s="8"/>
      <c r="E318" s="8"/>
      <c r="F318" s="8"/>
      <c r="G318" s="8"/>
      <c r="H318" s="8"/>
      <c r="I318" s="8"/>
      <c r="J318" s="8"/>
      <c r="K318" s="8"/>
      <c r="L318" s="8"/>
      <c r="M318" s="8"/>
      <c r="N318" s="8"/>
      <c r="O318" s="8"/>
      <c r="P318" s="8"/>
      <c r="Q318" s="8"/>
      <c r="R318" s="12"/>
      <c r="S318" s="12"/>
      <c r="T318" s="29"/>
      <c r="U318" s="29"/>
      <c r="V318" s="29"/>
      <c r="W318" s="29"/>
      <c r="X318" s="29"/>
      <c r="Y318" s="29"/>
      <c r="Z318" s="29"/>
      <c r="AA318" s="29"/>
      <c r="AB318" s="29"/>
      <c r="AC318" s="29"/>
      <c r="AD318" s="29"/>
      <c r="AE318" s="29"/>
      <c r="AF318" s="29"/>
      <c r="AG318" s="101"/>
    </row>
    <row r="319" spans="2:33" ht="18">
      <c r="B319" s="8"/>
      <c r="C319" s="8"/>
      <c r="D319" s="8"/>
      <c r="E319" s="8"/>
      <c r="F319" s="8"/>
      <c r="G319" s="8"/>
      <c r="H319" s="8"/>
      <c r="I319" s="8"/>
      <c r="J319" s="8"/>
      <c r="K319" s="8"/>
      <c r="L319" s="8"/>
      <c r="M319" s="8"/>
      <c r="N319" s="8"/>
      <c r="O319" s="8"/>
      <c r="P319" s="8"/>
      <c r="Q319" s="8"/>
      <c r="R319" s="12"/>
      <c r="S319" s="12"/>
      <c r="T319" s="29"/>
      <c r="U319" s="29"/>
      <c r="V319" s="29"/>
      <c r="W319" s="29"/>
      <c r="X319" s="29"/>
      <c r="Y319" s="29"/>
      <c r="Z319" s="29"/>
      <c r="AA319" s="29"/>
      <c r="AB319" s="29"/>
      <c r="AC319" s="29"/>
      <c r="AD319" s="29"/>
      <c r="AE319" s="29"/>
      <c r="AF319" s="29"/>
      <c r="AG319" s="101"/>
    </row>
    <row r="320" spans="2:33" ht="18">
      <c r="B320" s="8"/>
      <c r="C320" s="8"/>
      <c r="D320" s="8"/>
      <c r="E320" s="8"/>
      <c r="F320" s="8"/>
      <c r="G320" s="8"/>
      <c r="H320" s="8"/>
      <c r="I320" s="8"/>
      <c r="J320" s="8"/>
      <c r="K320" s="8"/>
      <c r="L320" s="8"/>
      <c r="M320" s="8"/>
      <c r="N320" s="8"/>
      <c r="O320" s="8"/>
      <c r="P320" s="8"/>
      <c r="Q320" s="8"/>
      <c r="R320" s="12"/>
      <c r="S320" s="12"/>
      <c r="T320" s="29"/>
      <c r="U320" s="29"/>
      <c r="V320" s="29"/>
      <c r="W320" s="29"/>
      <c r="X320" s="29"/>
      <c r="Y320" s="29"/>
      <c r="Z320" s="29"/>
      <c r="AA320" s="29"/>
      <c r="AB320" s="29"/>
      <c r="AC320" s="29"/>
      <c r="AD320" s="29"/>
      <c r="AE320" s="29"/>
      <c r="AF320" s="29"/>
      <c r="AG320" s="101"/>
    </row>
    <row r="321" spans="2:33" ht="18">
      <c r="B321" s="8"/>
      <c r="C321" s="8"/>
      <c r="D321" s="8"/>
      <c r="E321" s="8"/>
      <c r="F321" s="8"/>
      <c r="G321" s="8"/>
      <c r="H321" s="8"/>
      <c r="I321" s="8"/>
      <c r="J321" s="8"/>
      <c r="K321" s="8"/>
      <c r="L321" s="8"/>
      <c r="M321" s="8"/>
      <c r="N321" s="8"/>
      <c r="O321" s="8"/>
      <c r="P321" s="8"/>
      <c r="Q321" s="8"/>
      <c r="R321" s="12"/>
      <c r="S321" s="12"/>
      <c r="T321" s="29"/>
      <c r="U321" s="29"/>
      <c r="V321" s="29"/>
      <c r="W321" s="29"/>
      <c r="X321" s="29"/>
      <c r="Y321" s="29"/>
      <c r="Z321" s="29"/>
      <c r="AA321" s="29"/>
      <c r="AB321" s="29"/>
      <c r="AC321" s="29"/>
      <c r="AD321" s="29"/>
      <c r="AE321" s="29"/>
      <c r="AF321" s="29"/>
      <c r="AG321" s="101"/>
    </row>
    <row r="322" spans="2:33" ht="18">
      <c r="B322" s="8"/>
      <c r="C322" s="8"/>
      <c r="D322" s="8"/>
      <c r="E322" s="8"/>
      <c r="F322" s="8"/>
      <c r="G322" s="8"/>
      <c r="H322" s="8"/>
      <c r="I322" s="8"/>
      <c r="J322" s="8"/>
      <c r="K322" s="8"/>
      <c r="L322" s="8"/>
      <c r="M322" s="8"/>
      <c r="N322" s="8"/>
      <c r="O322" s="8"/>
      <c r="P322" s="8"/>
      <c r="Q322" s="8"/>
      <c r="R322" s="12"/>
      <c r="S322" s="12"/>
      <c r="T322" s="29"/>
      <c r="U322" s="29"/>
      <c r="V322" s="29"/>
      <c r="W322" s="29"/>
      <c r="X322" s="29"/>
      <c r="Y322" s="29"/>
      <c r="Z322" s="29"/>
      <c r="AA322" s="29"/>
      <c r="AB322" s="29"/>
      <c r="AC322" s="29"/>
      <c r="AD322" s="29"/>
      <c r="AE322" s="29"/>
      <c r="AF322" s="29"/>
      <c r="AG322" s="101"/>
    </row>
    <row r="323" spans="2:33" ht="18">
      <c r="B323" s="8"/>
      <c r="C323" s="8"/>
      <c r="D323" s="8"/>
      <c r="E323" s="8"/>
      <c r="F323" s="8"/>
      <c r="G323" s="8"/>
      <c r="H323" s="8"/>
      <c r="I323" s="8"/>
      <c r="J323" s="8"/>
      <c r="K323" s="8"/>
      <c r="L323" s="8"/>
      <c r="M323" s="8"/>
      <c r="N323" s="8"/>
      <c r="O323" s="8"/>
      <c r="P323" s="8"/>
      <c r="Q323" s="8"/>
      <c r="R323" s="12"/>
      <c r="S323" s="12"/>
      <c r="T323" s="29"/>
      <c r="U323" s="29"/>
      <c r="V323" s="29"/>
      <c r="W323" s="29"/>
      <c r="X323" s="29"/>
      <c r="Y323" s="29"/>
      <c r="Z323" s="29"/>
      <c r="AA323" s="29"/>
      <c r="AB323" s="29"/>
      <c r="AC323" s="29"/>
      <c r="AD323" s="29"/>
      <c r="AE323" s="29"/>
      <c r="AF323" s="29"/>
      <c r="AG323" s="101"/>
    </row>
    <row r="324" spans="2:33" ht="18">
      <c r="B324" s="8"/>
      <c r="C324" s="8"/>
      <c r="D324" s="8"/>
      <c r="E324" s="8"/>
      <c r="F324" s="8"/>
      <c r="G324" s="8"/>
      <c r="H324" s="8"/>
      <c r="I324" s="8"/>
      <c r="J324" s="8"/>
      <c r="K324" s="8"/>
      <c r="L324" s="8"/>
      <c r="M324" s="8"/>
      <c r="N324" s="8"/>
      <c r="O324" s="8"/>
      <c r="P324" s="8"/>
      <c r="Q324" s="8"/>
      <c r="R324" s="12"/>
      <c r="S324" s="12"/>
      <c r="T324" s="29"/>
      <c r="U324" s="29"/>
      <c r="V324" s="29"/>
      <c r="W324" s="29"/>
      <c r="X324" s="29"/>
      <c r="Y324" s="29"/>
      <c r="Z324" s="29"/>
      <c r="AA324" s="29"/>
      <c r="AB324" s="29"/>
      <c r="AC324" s="29"/>
      <c r="AD324" s="29"/>
      <c r="AE324" s="29"/>
      <c r="AF324" s="29"/>
      <c r="AG324" s="101"/>
    </row>
    <row r="325" spans="2:33" ht="18">
      <c r="B325" s="8"/>
      <c r="C325" s="8"/>
      <c r="D325" s="8"/>
      <c r="E325" s="8"/>
      <c r="F325" s="8"/>
      <c r="G325" s="8"/>
      <c r="H325" s="8"/>
      <c r="I325" s="8"/>
      <c r="J325" s="8"/>
      <c r="K325" s="8"/>
      <c r="L325" s="8"/>
      <c r="M325" s="8"/>
      <c r="N325" s="8"/>
      <c r="O325" s="8"/>
      <c r="P325" s="8"/>
      <c r="Q325" s="8"/>
      <c r="R325" s="12"/>
      <c r="S325" s="12"/>
      <c r="T325" s="29"/>
      <c r="U325" s="29"/>
      <c r="V325" s="29"/>
      <c r="W325" s="29"/>
      <c r="X325" s="29"/>
      <c r="Y325" s="29"/>
      <c r="Z325" s="29"/>
      <c r="AA325" s="29"/>
      <c r="AB325" s="29"/>
      <c r="AC325" s="29"/>
      <c r="AD325" s="29"/>
      <c r="AE325" s="29"/>
      <c r="AF325" s="29"/>
      <c r="AG325" s="101"/>
    </row>
    <row r="326" spans="2:33" ht="18">
      <c r="B326" s="8"/>
      <c r="C326" s="8"/>
      <c r="D326" s="8"/>
      <c r="E326" s="8"/>
      <c r="F326" s="8"/>
      <c r="G326" s="8"/>
      <c r="H326" s="8"/>
      <c r="I326" s="8"/>
      <c r="J326" s="8"/>
      <c r="K326" s="8"/>
      <c r="L326" s="8"/>
      <c r="M326" s="8"/>
      <c r="N326" s="8"/>
      <c r="O326" s="8"/>
      <c r="P326" s="8"/>
      <c r="Q326" s="8"/>
      <c r="R326" s="12"/>
      <c r="S326" s="12"/>
      <c r="T326" s="29"/>
      <c r="U326" s="29"/>
      <c r="V326" s="29"/>
      <c r="W326" s="29"/>
      <c r="X326" s="29"/>
      <c r="Y326" s="29"/>
      <c r="Z326" s="29"/>
      <c r="AA326" s="29"/>
      <c r="AB326" s="29"/>
      <c r="AC326" s="29"/>
      <c r="AD326" s="29"/>
      <c r="AE326" s="29"/>
      <c r="AF326" s="29"/>
      <c r="AG326" s="101"/>
    </row>
    <row r="327" spans="2:33" ht="18">
      <c r="B327" s="8"/>
      <c r="C327" s="8"/>
      <c r="D327" s="8"/>
      <c r="E327" s="8"/>
      <c r="F327" s="8"/>
      <c r="G327" s="8"/>
      <c r="H327" s="8"/>
      <c r="I327" s="8"/>
      <c r="J327" s="8"/>
      <c r="K327" s="8"/>
      <c r="L327" s="8"/>
      <c r="M327" s="8"/>
      <c r="N327" s="8"/>
      <c r="O327" s="8"/>
      <c r="P327" s="8"/>
      <c r="Q327" s="8"/>
      <c r="R327" s="12"/>
      <c r="S327" s="12"/>
      <c r="T327" s="29"/>
      <c r="U327" s="29"/>
      <c r="V327" s="29"/>
      <c r="W327" s="29"/>
      <c r="X327" s="29"/>
      <c r="Y327" s="29"/>
      <c r="Z327" s="29"/>
      <c r="AA327" s="29"/>
      <c r="AB327" s="29"/>
      <c r="AC327" s="29"/>
      <c r="AD327" s="29"/>
      <c r="AE327" s="29"/>
      <c r="AF327" s="29"/>
      <c r="AG327" s="101"/>
    </row>
    <row r="328" spans="2:33" ht="18">
      <c r="B328" s="8"/>
      <c r="C328" s="8"/>
      <c r="D328" s="8"/>
      <c r="E328" s="8"/>
      <c r="F328" s="8"/>
      <c r="G328" s="8"/>
      <c r="H328" s="8"/>
      <c r="I328" s="8"/>
      <c r="J328" s="8"/>
      <c r="K328" s="8"/>
      <c r="L328" s="8"/>
      <c r="M328" s="8"/>
      <c r="N328" s="8"/>
      <c r="O328" s="8"/>
      <c r="P328" s="8"/>
      <c r="Q328" s="8"/>
      <c r="R328" s="12"/>
      <c r="S328" s="12"/>
      <c r="T328" s="29"/>
      <c r="U328" s="29"/>
      <c r="V328" s="29"/>
      <c r="W328" s="29"/>
      <c r="X328" s="29"/>
      <c r="Y328" s="29"/>
      <c r="Z328" s="29"/>
      <c r="AA328" s="29"/>
      <c r="AB328" s="29"/>
      <c r="AC328" s="29"/>
      <c r="AD328" s="29"/>
      <c r="AE328" s="29"/>
      <c r="AF328" s="29"/>
      <c r="AG328" s="101"/>
    </row>
    <row r="329" spans="2:33" ht="18">
      <c r="B329" s="8"/>
      <c r="C329" s="8"/>
      <c r="D329" s="8"/>
      <c r="E329" s="8"/>
      <c r="F329" s="8"/>
      <c r="G329" s="8"/>
      <c r="H329" s="8"/>
      <c r="I329" s="8"/>
      <c r="J329" s="8"/>
      <c r="K329" s="8"/>
      <c r="L329" s="8"/>
      <c r="M329" s="8"/>
      <c r="N329" s="8"/>
      <c r="O329" s="8"/>
      <c r="P329" s="8"/>
      <c r="Q329" s="8"/>
      <c r="R329" s="12"/>
      <c r="S329" s="12"/>
      <c r="T329" s="29"/>
      <c r="U329" s="29"/>
      <c r="V329" s="29"/>
      <c r="W329" s="29"/>
      <c r="X329" s="29"/>
      <c r="Y329" s="29"/>
      <c r="Z329" s="29"/>
      <c r="AA329" s="29"/>
      <c r="AB329" s="29"/>
      <c r="AC329" s="29"/>
      <c r="AD329" s="29"/>
      <c r="AE329" s="29"/>
      <c r="AF329" s="29"/>
      <c r="AG329" s="101"/>
    </row>
    <row r="330" spans="2:33" ht="18">
      <c r="B330" s="8"/>
      <c r="C330" s="8"/>
      <c r="D330" s="8"/>
      <c r="E330" s="8"/>
      <c r="F330" s="8"/>
      <c r="G330" s="8"/>
      <c r="H330" s="8"/>
      <c r="I330" s="8"/>
      <c r="J330" s="8"/>
      <c r="K330" s="8"/>
      <c r="L330" s="8"/>
      <c r="M330" s="8"/>
      <c r="N330" s="8"/>
      <c r="O330" s="8"/>
      <c r="P330" s="8"/>
      <c r="Q330" s="8"/>
      <c r="R330" s="12"/>
      <c r="S330" s="12"/>
      <c r="T330" s="29"/>
      <c r="U330" s="29"/>
      <c r="V330" s="29"/>
      <c r="W330" s="29"/>
      <c r="X330" s="29"/>
      <c r="Y330" s="29"/>
      <c r="Z330" s="29"/>
      <c r="AA330" s="29"/>
      <c r="AB330" s="29"/>
      <c r="AC330" s="29"/>
      <c r="AD330" s="29"/>
      <c r="AE330" s="29"/>
      <c r="AF330" s="29"/>
      <c r="AG330" s="101"/>
    </row>
    <row r="331" spans="2:33" ht="18">
      <c r="B331" s="8"/>
      <c r="C331" s="8"/>
      <c r="D331" s="8"/>
      <c r="E331" s="8"/>
      <c r="F331" s="8"/>
      <c r="G331" s="8"/>
      <c r="H331" s="8"/>
      <c r="I331" s="8"/>
      <c r="J331" s="8"/>
      <c r="K331" s="8"/>
      <c r="L331" s="8"/>
      <c r="M331" s="8"/>
      <c r="N331" s="8"/>
      <c r="O331" s="8"/>
      <c r="P331" s="8"/>
      <c r="Q331" s="8"/>
      <c r="R331" s="12"/>
      <c r="S331" s="12"/>
      <c r="T331" s="29"/>
      <c r="U331" s="29"/>
      <c r="V331" s="29"/>
      <c r="W331" s="29"/>
      <c r="X331" s="29"/>
      <c r="Y331" s="29"/>
      <c r="Z331" s="29"/>
      <c r="AA331" s="29"/>
      <c r="AB331" s="29"/>
      <c r="AC331" s="29"/>
      <c r="AD331" s="29"/>
      <c r="AE331" s="29"/>
      <c r="AF331" s="29"/>
      <c r="AG331" s="101"/>
    </row>
    <row r="332" spans="2:33" ht="18">
      <c r="B332" s="8"/>
      <c r="C332" s="8"/>
      <c r="D332" s="8"/>
      <c r="E332" s="8"/>
      <c r="F332" s="8"/>
      <c r="G332" s="8"/>
      <c r="H332" s="8"/>
      <c r="I332" s="8"/>
      <c r="J332" s="8"/>
      <c r="K332" s="8"/>
      <c r="L332" s="8"/>
      <c r="M332" s="8"/>
      <c r="N332" s="8"/>
      <c r="O332" s="8"/>
      <c r="P332" s="8"/>
      <c r="Q332" s="8"/>
      <c r="R332" s="12"/>
      <c r="S332" s="12"/>
      <c r="T332" s="29"/>
      <c r="U332" s="29"/>
      <c r="V332" s="29"/>
      <c r="W332" s="29"/>
      <c r="X332" s="29"/>
      <c r="Y332" s="29"/>
      <c r="Z332" s="29"/>
      <c r="AA332" s="29"/>
      <c r="AB332" s="29"/>
      <c r="AC332" s="29"/>
      <c r="AD332" s="29"/>
      <c r="AE332" s="29"/>
      <c r="AF332" s="29"/>
      <c r="AG332" s="101"/>
    </row>
    <row r="333" spans="2:33" ht="18">
      <c r="B333" s="8"/>
      <c r="C333" s="8"/>
      <c r="D333" s="8"/>
      <c r="E333" s="8"/>
      <c r="F333" s="8"/>
      <c r="G333" s="8"/>
      <c r="H333" s="8"/>
      <c r="I333" s="8"/>
      <c r="J333" s="8"/>
      <c r="K333" s="8"/>
      <c r="L333" s="8"/>
      <c r="M333" s="8"/>
      <c r="N333" s="8"/>
      <c r="O333" s="8"/>
      <c r="P333" s="8"/>
      <c r="Q333" s="8"/>
      <c r="R333" s="12"/>
      <c r="S333" s="12"/>
      <c r="T333" s="29"/>
      <c r="U333" s="29"/>
      <c r="V333" s="29"/>
      <c r="W333" s="29"/>
      <c r="X333" s="29"/>
      <c r="Y333" s="29"/>
      <c r="Z333" s="29"/>
      <c r="AA333" s="29"/>
      <c r="AB333" s="29"/>
      <c r="AC333" s="29"/>
      <c r="AD333" s="29"/>
      <c r="AE333" s="29"/>
      <c r="AF333" s="29"/>
      <c r="AG333" s="101"/>
    </row>
    <row r="334" spans="2:33" ht="18">
      <c r="B334" s="8"/>
      <c r="C334" s="8"/>
      <c r="D334" s="8"/>
      <c r="E334" s="8"/>
      <c r="F334" s="8"/>
      <c r="G334" s="8"/>
      <c r="H334" s="8"/>
      <c r="I334" s="8"/>
      <c r="J334" s="8"/>
      <c r="K334" s="8"/>
      <c r="L334" s="8"/>
      <c r="M334" s="8"/>
      <c r="N334" s="8"/>
      <c r="O334" s="8"/>
      <c r="P334" s="8"/>
      <c r="Q334" s="8"/>
      <c r="R334" s="12"/>
      <c r="S334" s="12"/>
      <c r="T334" s="29"/>
      <c r="U334" s="29"/>
      <c r="V334" s="29"/>
      <c r="W334" s="29"/>
      <c r="X334" s="29"/>
      <c r="Y334" s="29"/>
      <c r="Z334" s="29"/>
      <c r="AA334" s="29"/>
      <c r="AB334" s="29"/>
      <c r="AC334" s="29"/>
      <c r="AD334" s="29"/>
      <c r="AE334" s="29"/>
      <c r="AF334" s="29"/>
      <c r="AG334" s="101"/>
    </row>
    <row r="335" spans="2:33" ht="18"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8"/>
      <c r="P335" s="8"/>
      <c r="Q335" s="8"/>
      <c r="R335" s="12"/>
      <c r="S335" s="12"/>
      <c r="T335" s="29"/>
      <c r="U335" s="29"/>
      <c r="V335" s="29"/>
      <c r="W335" s="29"/>
      <c r="X335" s="29"/>
      <c r="Y335" s="29"/>
      <c r="Z335" s="29"/>
      <c r="AA335" s="29"/>
      <c r="AB335" s="29"/>
      <c r="AC335" s="29"/>
      <c r="AD335" s="29"/>
      <c r="AE335" s="29"/>
      <c r="AF335" s="29"/>
      <c r="AG335" s="101"/>
    </row>
    <row r="336" spans="2:33" ht="18">
      <c r="B336" s="8"/>
      <c r="C336" s="8"/>
      <c r="D336" s="8"/>
      <c r="E336" s="8"/>
      <c r="F336" s="8"/>
      <c r="G336" s="8"/>
      <c r="H336" s="8"/>
      <c r="I336" s="8"/>
      <c r="J336" s="8"/>
      <c r="K336" s="8"/>
      <c r="L336" s="8"/>
      <c r="M336" s="8"/>
      <c r="N336" s="8"/>
      <c r="O336" s="8"/>
      <c r="P336" s="8"/>
      <c r="Q336" s="8"/>
      <c r="R336" s="12"/>
      <c r="S336" s="12"/>
      <c r="T336" s="29"/>
      <c r="U336" s="29"/>
      <c r="V336" s="29"/>
      <c r="W336" s="29"/>
      <c r="X336" s="29"/>
      <c r="Y336" s="29"/>
      <c r="Z336" s="29"/>
      <c r="AA336" s="29"/>
      <c r="AB336" s="29"/>
      <c r="AC336" s="29"/>
      <c r="AD336" s="29"/>
      <c r="AE336" s="29"/>
      <c r="AF336" s="29"/>
      <c r="AG336" s="101"/>
    </row>
    <row r="337" spans="2:33" ht="18">
      <c r="B337" s="8"/>
      <c r="C337" s="8"/>
      <c r="D337" s="8"/>
      <c r="E337" s="8"/>
      <c r="F337" s="8"/>
      <c r="G337" s="8"/>
      <c r="H337" s="8"/>
      <c r="I337" s="8"/>
      <c r="J337" s="8"/>
      <c r="K337" s="8"/>
      <c r="L337" s="8"/>
      <c r="M337" s="8"/>
      <c r="N337" s="8"/>
      <c r="O337" s="8"/>
      <c r="P337" s="8"/>
      <c r="Q337" s="8"/>
      <c r="R337" s="12"/>
      <c r="S337" s="12"/>
      <c r="T337" s="29"/>
      <c r="U337" s="29"/>
      <c r="V337" s="29"/>
      <c r="W337" s="29"/>
      <c r="X337" s="29"/>
      <c r="Y337" s="29"/>
      <c r="Z337" s="29"/>
      <c r="AA337" s="29"/>
      <c r="AB337" s="29"/>
      <c r="AC337" s="29"/>
      <c r="AD337" s="29"/>
      <c r="AE337" s="29"/>
      <c r="AF337" s="29"/>
      <c r="AG337" s="101"/>
    </row>
    <row r="338" spans="2:33" ht="18"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8"/>
      <c r="P338" s="8"/>
      <c r="Q338" s="8"/>
      <c r="R338" s="12"/>
      <c r="S338" s="12"/>
      <c r="T338" s="29"/>
      <c r="U338" s="29"/>
      <c r="V338" s="29"/>
      <c r="W338" s="29"/>
      <c r="X338" s="29"/>
      <c r="Y338" s="29"/>
      <c r="Z338" s="29"/>
      <c r="AA338" s="29"/>
      <c r="AB338" s="29"/>
      <c r="AC338" s="29"/>
      <c r="AD338" s="29"/>
      <c r="AE338" s="29"/>
      <c r="AF338" s="29"/>
      <c r="AG338" s="101"/>
    </row>
    <row r="339" spans="2:33" ht="18">
      <c r="B339" s="8"/>
      <c r="C339" s="8"/>
      <c r="D339" s="8"/>
      <c r="E339" s="8"/>
      <c r="F339" s="8"/>
      <c r="G339" s="8"/>
      <c r="H339" s="8"/>
      <c r="I339" s="8"/>
      <c r="J339" s="8"/>
      <c r="K339" s="8"/>
      <c r="L339" s="8"/>
      <c r="M339" s="8"/>
      <c r="N339" s="8"/>
      <c r="O339" s="8"/>
      <c r="P339" s="8"/>
      <c r="Q339" s="8"/>
      <c r="R339" s="12"/>
      <c r="S339" s="12"/>
      <c r="T339" s="29"/>
      <c r="U339" s="29"/>
      <c r="V339" s="29"/>
      <c r="W339" s="29"/>
      <c r="X339" s="29"/>
      <c r="Y339" s="29"/>
      <c r="Z339" s="29"/>
      <c r="AA339" s="29"/>
      <c r="AB339" s="29"/>
      <c r="AC339" s="29"/>
      <c r="AD339" s="29"/>
      <c r="AE339" s="29"/>
      <c r="AF339" s="29"/>
      <c r="AG339" s="101"/>
    </row>
    <row r="340" spans="2:33" ht="18">
      <c r="B340" s="8"/>
      <c r="C340" s="8"/>
      <c r="D340" s="8"/>
      <c r="E340" s="8"/>
      <c r="F340" s="8"/>
      <c r="G340" s="8"/>
      <c r="H340" s="8"/>
      <c r="I340" s="8"/>
      <c r="J340" s="8"/>
      <c r="K340" s="8"/>
      <c r="L340" s="8"/>
      <c r="M340" s="8"/>
      <c r="N340" s="8"/>
      <c r="O340" s="8"/>
      <c r="P340" s="8"/>
      <c r="Q340" s="8"/>
      <c r="R340" s="12"/>
      <c r="S340" s="12"/>
      <c r="T340" s="29"/>
      <c r="U340" s="29"/>
      <c r="V340" s="29"/>
      <c r="W340" s="29"/>
      <c r="X340" s="29"/>
      <c r="Y340" s="29"/>
      <c r="Z340" s="29"/>
      <c r="AA340" s="29"/>
      <c r="AB340" s="29"/>
      <c r="AC340" s="29"/>
      <c r="AD340" s="29"/>
      <c r="AE340" s="29"/>
      <c r="AF340" s="29"/>
      <c r="AG340" s="101"/>
    </row>
    <row r="341" spans="2:33" ht="18">
      <c r="B341" s="8"/>
      <c r="C341" s="8"/>
      <c r="D341" s="8"/>
      <c r="E341" s="8"/>
      <c r="F341" s="8"/>
      <c r="G341" s="8"/>
      <c r="H341" s="8"/>
      <c r="I341" s="8"/>
      <c r="J341" s="8"/>
      <c r="K341" s="8"/>
      <c r="L341" s="8"/>
      <c r="M341" s="8"/>
      <c r="N341" s="8"/>
      <c r="O341" s="8"/>
      <c r="P341" s="8"/>
      <c r="Q341" s="8"/>
      <c r="R341" s="12"/>
      <c r="S341" s="12"/>
      <c r="T341" s="29"/>
      <c r="U341" s="29"/>
      <c r="V341" s="29"/>
      <c r="W341" s="29"/>
      <c r="X341" s="29"/>
      <c r="Y341" s="29"/>
      <c r="Z341" s="29"/>
      <c r="AA341" s="29"/>
      <c r="AB341" s="29"/>
      <c r="AC341" s="29"/>
      <c r="AD341" s="29"/>
      <c r="AE341" s="29"/>
      <c r="AF341" s="29"/>
      <c r="AG341" s="101"/>
    </row>
    <row r="342" spans="2:33" ht="18">
      <c r="B342" s="8"/>
      <c r="C342" s="8"/>
      <c r="D342" s="8"/>
      <c r="E342" s="8"/>
      <c r="F342" s="8"/>
      <c r="G342" s="8"/>
      <c r="H342" s="8"/>
      <c r="I342" s="8"/>
      <c r="J342" s="8"/>
      <c r="K342" s="8"/>
      <c r="L342" s="8"/>
      <c r="M342" s="8"/>
      <c r="N342" s="8"/>
      <c r="O342" s="8"/>
      <c r="P342" s="8"/>
      <c r="Q342" s="8"/>
      <c r="R342" s="12"/>
      <c r="S342" s="12"/>
      <c r="T342" s="29"/>
      <c r="U342" s="29"/>
      <c r="V342" s="29"/>
      <c r="W342" s="29"/>
      <c r="X342" s="29"/>
      <c r="Y342" s="29"/>
      <c r="Z342" s="29"/>
      <c r="AA342" s="29"/>
      <c r="AB342" s="29"/>
      <c r="AC342" s="29"/>
      <c r="AD342" s="29"/>
      <c r="AE342" s="29"/>
      <c r="AF342" s="29"/>
      <c r="AG342" s="101"/>
    </row>
    <row r="343" spans="2:33" ht="18">
      <c r="B343" s="8"/>
      <c r="C343" s="8"/>
      <c r="D343" s="8"/>
      <c r="E343" s="8"/>
      <c r="F343" s="8"/>
      <c r="G343" s="8"/>
      <c r="H343" s="8"/>
      <c r="I343" s="8"/>
      <c r="J343" s="8"/>
      <c r="K343" s="8"/>
      <c r="L343" s="8"/>
      <c r="M343" s="8"/>
      <c r="N343" s="8"/>
      <c r="O343" s="8"/>
      <c r="P343" s="8"/>
      <c r="Q343" s="8"/>
      <c r="R343" s="12"/>
      <c r="S343" s="12"/>
      <c r="T343" s="29"/>
      <c r="U343" s="29"/>
      <c r="V343" s="29"/>
      <c r="W343" s="29"/>
      <c r="X343" s="29"/>
      <c r="Y343" s="29"/>
      <c r="Z343" s="29"/>
      <c r="AA343" s="29"/>
      <c r="AB343" s="29"/>
      <c r="AC343" s="29"/>
      <c r="AD343" s="29"/>
      <c r="AE343" s="29"/>
      <c r="AF343" s="29"/>
      <c r="AG343" s="101"/>
    </row>
    <row r="344" spans="2:33" ht="18">
      <c r="B344" s="8"/>
      <c r="C344" s="8"/>
      <c r="D344" s="8"/>
      <c r="E344" s="8"/>
      <c r="F344" s="8"/>
      <c r="G344" s="8"/>
      <c r="H344" s="8"/>
      <c r="I344" s="8"/>
      <c r="J344" s="8"/>
      <c r="K344" s="8"/>
      <c r="L344" s="8"/>
      <c r="M344" s="8"/>
      <c r="N344" s="8"/>
      <c r="O344" s="8"/>
      <c r="P344" s="8"/>
      <c r="Q344" s="8"/>
      <c r="R344" s="12"/>
      <c r="S344" s="12"/>
      <c r="T344" s="29"/>
      <c r="U344" s="29"/>
      <c r="V344" s="29"/>
      <c r="W344" s="29"/>
      <c r="X344" s="29"/>
      <c r="Y344" s="29"/>
      <c r="Z344" s="29"/>
      <c r="AA344" s="29"/>
      <c r="AB344" s="29"/>
      <c r="AC344" s="29"/>
      <c r="AD344" s="29"/>
      <c r="AE344" s="29"/>
      <c r="AF344" s="29"/>
      <c r="AG344" s="101"/>
    </row>
    <row r="345" spans="2:33" ht="18">
      <c r="B345" s="8"/>
      <c r="C345" s="8"/>
      <c r="D345" s="8"/>
      <c r="E345" s="8"/>
      <c r="F345" s="8"/>
      <c r="G345" s="8"/>
      <c r="H345" s="8"/>
      <c r="I345" s="8"/>
      <c r="J345" s="8"/>
      <c r="K345" s="8"/>
      <c r="L345" s="8"/>
      <c r="M345" s="8"/>
      <c r="N345" s="8"/>
      <c r="O345" s="8"/>
      <c r="P345" s="8"/>
      <c r="Q345" s="8"/>
      <c r="R345" s="12"/>
      <c r="S345" s="12"/>
      <c r="T345" s="29"/>
      <c r="U345" s="29"/>
      <c r="V345" s="29"/>
      <c r="W345" s="29"/>
      <c r="X345" s="29"/>
      <c r="Y345" s="29"/>
      <c r="Z345" s="29"/>
      <c r="AA345" s="29"/>
      <c r="AB345" s="29"/>
      <c r="AC345" s="29"/>
      <c r="AD345" s="29"/>
      <c r="AE345" s="29"/>
      <c r="AF345" s="29"/>
      <c r="AG345" s="101"/>
    </row>
    <row r="346" spans="2:33" ht="18">
      <c r="B346" s="8"/>
      <c r="C346" s="8"/>
      <c r="D346" s="8"/>
      <c r="E346" s="8"/>
      <c r="F346" s="8"/>
      <c r="G346" s="8"/>
      <c r="H346" s="8"/>
      <c r="I346" s="8"/>
      <c r="J346" s="8"/>
      <c r="K346" s="8"/>
      <c r="L346" s="8"/>
      <c r="M346" s="8"/>
      <c r="N346" s="8"/>
      <c r="O346" s="8"/>
      <c r="P346" s="8"/>
      <c r="Q346" s="8"/>
      <c r="R346" s="12"/>
      <c r="S346" s="12"/>
      <c r="T346" s="29"/>
      <c r="U346" s="29"/>
      <c r="V346" s="29"/>
      <c r="W346" s="29"/>
      <c r="X346" s="29"/>
      <c r="Y346" s="29"/>
      <c r="Z346" s="29"/>
      <c r="AA346" s="29"/>
      <c r="AB346" s="29"/>
      <c r="AC346" s="29"/>
      <c r="AD346" s="29"/>
      <c r="AE346" s="29"/>
      <c r="AF346" s="29"/>
      <c r="AG346" s="101"/>
    </row>
    <row r="347" spans="2:33">
      <c r="B347" s="8"/>
      <c r="C347" s="8"/>
      <c r="D347" s="8"/>
      <c r="E347" s="8"/>
      <c r="F347" s="8"/>
      <c r="G347" s="8"/>
      <c r="H347" s="8"/>
      <c r="I347" s="8"/>
      <c r="J347" s="8"/>
      <c r="K347" s="8"/>
      <c r="L347" s="8"/>
      <c r="M347" s="8"/>
      <c r="N347" s="8"/>
      <c r="O347" s="8"/>
      <c r="P347" s="8"/>
      <c r="Q347" s="8"/>
      <c r="R347" s="12"/>
      <c r="S347" s="12"/>
      <c r="T347" s="8"/>
      <c r="U347" s="8"/>
      <c r="V347" s="8"/>
      <c r="W347" s="8"/>
      <c r="X347" s="8"/>
      <c r="Y347" s="8"/>
      <c r="Z347" s="8"/>
      <c r="AA347" s="8"/>
      <c r="AB347" s="8"/>
      <c r="AC347" s="8"/>
      <c r="AD347" s="8"/>
      <c r="AE347" s="8"/>
      <c r="AF347" s="8"/>
      <c r="AG347" s="98"/>
    </row>
    <row r="348" spans="2:33">
      <c r="B348" s="8"/>
      <c r="C348" s="8"/>
      <c r="D348" s="8"/>
      <c r="E348" s="8"/>
      <c r="F348" s="8"/>
      <c r="G348" s="8"/>
      <c r="H348" s="8"/>
      <c r="I348" s="8"/>
      <c r="J348" s="8"/>
      <c r="K348" s="8"/>
      <c r="L348" s="8"/>
      <c r="M348" s="8"/>
      <c r="N348" s="8"/>
      <c r="O348" s="8"/>
      <c r="P348" s="8"/>
      <c r="Q348" s="8"/>
      <c r="R348" s="12"/>
      <c r="S348" s="12"/>
      <c r="T348" s="8"/>
      <c r="U348" s="8"/>
      <c r="V348" s="8"/>
      <c r="W348" s="8"/>
      <c r="X348" s="8"/>
      <c r="Y348" s="8"/>
      <c r="Z348" s="8"/>
      <c r="AA348" s="8"/>
      <c r="AB348" s="8"/>
      <c r="AC348" s="8"/>
      <c r="AD348" s="8"/>
      <c r="AE348" s="8"/>
      <c r="AF348" s="8"/>
      <c r="AG348" s="98"/>
    </row>
    <row r="349" spans="2:33">
      <c r="B349" s="8"/>
      <c r="C349" s="8"/>
      <c r="D349" s="8"/>
      <c r="E349" s="8"/>
      <c r="F349" s="8"/>
      <c r="G349" s="8"/>
      <c r="H349" s="8"/>
      <c r="I349" s="8"/>
      <c r="J349" s="8"/>
      <c r="K349" s="8"/>
      <c r="L349" s="8"/>
      <c r="M349" s="8"/>
      <c r="N349" s="8"/>
      <c r="O349" s="8"/>
      <c r="P349" s="8"/>
      <c r="Q349" s="8"/>
      <c r="R349" s="12"/>
      <c r="S349" s="12"/>
      <c r="T349" s="8"/>
      <c r="U349" s="8"/>
      <c r="V349" s="8"/>
      <c r="W349" s="8"/>
      <c r="X349" s="8"/>
      <c r="Y349" s="8"/>
      <c r="Z349" s="8"/>
      <c r="AA349" s="8"/>
      <c r="AB349" s="8"/>
      <c r="AC349" s="8"/>
      <c r="AD349" s="8"/>
      <c r="AE349" s="8"/>
      <c r="AF349" s="8"/>
      <c r="AG349" s="98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лимити прим 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Lora Santurdjian</dc:creator>
  <cp:lastModifiedBy>Lora Santurdjian</cp:lastModifiedBy>
  <dcterms:created xsi:type="dcterms:W3CDTF">2012-03-09T20:10:13Z</dcterms:created>
  <dcterms:modified xsi:type="dcterms:W3CDTF">2012-08-01T07:28:30Z</dcterms:modified>
</cp:coreProperties>
</file>